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<sst xmlns="http://schemas.openxmlformats.org/spreadsheetml/2006/main" count="98" uniqueCount="73">
  <si>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</si>
  <si>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</si>
  <si>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</si>
  <si>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</si>
  <si>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«01» января 2015 г.</t>
  </si>
  <si>
    <t>Дата</t>
  </si>
  <si>
    <t>01.01.2015</t>
  </si>
  <si>
    <t>Учреждение</t>
  </si>
  <si>
    <t>ГАПОУ ИО АИТ</t>
  </si>
  <si>
    <t>по ОКПО</t>
  </si>
  <si>
    <t>25405000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</si>
  <si>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</si>
  <si>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</si>
  <si>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</si>
  <si>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</si>
  <si>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Бюжет Иркутской области</t>
  </si>
  <si>
    <t>ющего полномочия учредителя</t>
  </si>
  <si>
    <t>Глава по БК</t>
  </si>
  <si>
    <t>807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</si>
  <si>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</si>
  <si>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</si>
  <si>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</si>
  <si>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</si>
  <si>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</si>
  <si>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</si>
  <si>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</si>
  <si>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</si>
  <si>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</si>
  <si>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</si>
  <si>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</si>
  <si>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</si>
  <si>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</si>
  <si>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</si>
  <si>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</si>
  <si>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</si>
  <si>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</si>
  <si>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</si>
  <si>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</si>
  <si>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</si>
  <si>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</si>
  <si>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</si>
  <si>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</si>
  <si>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</si>
  <si>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в том числе:</t>
  </si>
  <si>
    <t>х</t>
  </si>
  <si>
    <t>Прочие доходы</t>
  </si>
  <si>
    <t>иные доходы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</si>
  <si>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</si>
  <si>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</si>
  <si>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</si>
  <si>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</si>
  <si>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</si>
  <si>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</si>
  <si>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</si>
  <si>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</si>
  <si>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</si>
  <si>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</si>
  <si>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</si>
  <si>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</si>
  <si>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Прочие расходы</t>
  </si>
  <si>
    <t xml:space="preserve">Расходы по приобретению нефинансовых активов </t>
  </si>
  <si>
    <t>основных средств</t>
  </si>
  <si>
    <t>материальных запасов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</si>
  <si>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</si>
  <si>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</si>
  <si>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 стр. 730 + стр. 820 + стр. 830)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</si>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</sst>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8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wrapText="1"/>
    </xf>
    <xf numFmtId="0" fontId="0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Continuous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166" fontId="0" fillId="34" borderId="17" xfId="0" applyNumberFormat="1" applyFont="1" applyFill="1" applyBorder="1" applyAlignment="1">
      <alignment horizontal="right" vertical="top"/>
    </xf>
    <xf numFmtId="4" fontId="0" fillId="34" borderId="18" xfId="0" applyNumberFormat="1" applyFont="1" applyFill="1" applyBorder="1" applyAlignment="1">
      <alignment horizontal="right" vertical="top"/>
    </xf>
    <xf numFmtId="165" fontId="0" fillId="0" borderId="19" xfId="0" applyNumberFormat="1" applyFont="1" applyBorder="1" applyAlignment="1">
      <alignment horizontal="center" vertical="top"/>
    </xf>
    <xf numFmtId="166" fontId="0" fillId="35" borderId="15" xfId="0" applyNumberFormat="1" applyFont="1" applyFill="1" applyBorder="1" applyAlignment="1">
      <alignment horizontal="right" vertical="top"/>
    </xf>
    <xf numFmtId="4" fontId="0" fillId="34" borderId="20" xfId="0" applyNumberFormat="1" applyFont="1" applyFill="1" applyBorder="1" applyAlignment="1">
      <alignment horizontal="right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65" fontId="0" fillId="0" borderId="24" xfId="0" applyNumberFormat="1" applyFont="1" applyBorder="1" applyAlignment="1">
      <alignment horizontal="center" vertical="top"/>
    </xf>
    <xf numFmtId="1" fontId="0" fillId="0" borderId="25" xfId="0" applyNumberFormat="1" applyFont="1" applyBorder="1" applyAlignment="1">
      <alignment horizontal="center" vertical="top"/>
    </xf>
    <xf numFmtId="166" fontId="0" fillId="35" borderId="25" xfId="0" applyNumberFormat="1" applyFont="1" applyFill="1" applyBorder="1" applyAlignment="1">
      <alignment horizontal="right" vertical="top"/>
    </xf>
    <xf numFmtId="166" fontId="0" fillId="34" borderId="26" xfId="0" applyNumberFormat="1" applyFont="1" applyFill="1" applyBorder="1" applyAlignment="1">
      <alignment horizontal="right" vertical="top"/>
    </xf>
    <xf numFmtId="166" fontId="0" fillId="34" borderId="15" xfId="0" applyNumberFormat="1" applyFont="1" applyFill="1" applyBorder="1" applyAlignment="1">
      <alignment horizontal="right" vertical="top"/>
    </xf>
    <xf numFmtId="1" fontId="0" fillId="0" borderId="19" xfId="0" applyNumberFormat="1" applyFont="1" applyBorder="1" applyAlignment="1">
      <alignment horizontal="center" vertical="top"/>
    </xf>
    <xf numFmtId="1" fontId="0" fillId="0" borderId="24" xfId="0" applyNumberFormat="1" applyFont="1" applyBorder="1" applyAlignment="1">
      <alignment horizontal="center" vertical="top"/>
    </xf>
    <xf numFmtId="1" fontId="0" fillId="0" borderId="27" xfId="0" applyNumberFormat="1" applyFont="1" applyBorder="1" applyAlignment="1">
      <alignment horizontal="center" vertical="top"/>
    </xf>
    <xf numFmtId="1" fontId="0" fillId="0" borderId="28" xfId="0" applyNumberFormat="1" applyFont="1" applyBorder="1" applyAlignment="1">
      <alignment horizontal="center" vertical="top"/>
    </xf>
    <xf numFmtId="166" fontId="0" fillId="35" borderId="28" xfId="0" applyNumberFormat="1" applyFont="1" applyFill="1" applyBorder="1" applyAlignment="1">
      <alignment horizontal="right" vertical="top"/>
    </xf>
    <xf numFmtId="4" fontId="0" fillId="34" borderId="29" xfId="0" applyNumberFormat="1" applyFont="1" applyFill="1" applyBorder="1" applyAlignment="1">
      <alignment horizontal="right" vertical="top"/>
    </xf>
    <xf numFmtId="1" fontId="0" fillId="0" borderId="16" xfId="0" applyNumberFormat="1" applyFont="1" applyBorder="1" applyAlignment="1">
      <alignment horizontal="center" vertical="top"/>
    </xf>
    <xf numFmtId="1" fontId="0" fillId="0" borderId="30" xfId="0" applyNumberFormat="1" applyFont="1" applyBorder="1" applyAlignment="1">
      <alignment horizontal="center" vertical="top"/>
    </xf>
    <xf numFmtId="1" fontId="0" fillId="0" borderId="22" xfId="0" applyNumberFormat="1" applyFont="1" applyBorder="1" applyAlignment="1">
      <alignment horizontal="center" vertical="top"/>
    </xf>
    <xf numFmtId="166" fontId="0" fillId="34" borderId="22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0" fillId="34" borderId="26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center" vertical="top"/>
    </xf>
    <xf numFmtId="1" fontId="0" fillId="0" borderId="3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center"/>
    </xf>
    <xf numFmtId="166" fontId="0" fillId="34" borderId="34" xfId="0" applyNumberFormat="1" applyFont="1" applyFill="1" applyBorder="1" applyAlignment="1">
      <alignment horizontal="right" vertical="top"/>
    </xf>
    <xf numFmtId="0" fontId="0" fillId="36" borderId="35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top"/>
    </xf>
    <xf numFmtId="0" fontId="0" fillId="36" borderId="15" xfId="0" applyNumberFormat="1" applyFont="1" applyFill="1" applyBorder="1" applyAlignment="1">
      <alignment horizontal="right" vertical="top"/>
    </xf>
    <xf numFmtId="0" fontId="0" fillId="36" borderId="20" xfId="0" applyNumberFormat="1" applyFont="1" applyFill="1" applyBorder="1" applyAlignment="1">
      <alignment horizontal="center" vertical="center"/>
    </xf>
    <xf numFmtId="166" fontId="0" fillId="35" borderId="36" xfId="0" applyNumberFormat="1" applyFont="1" applyFill="1" applyBorder="1" applyAlignment="1">
      <alignment horizontal="right" vertical="top"/>
    </xf>
    <xf numFmtId="166" fontId="0" fillId="35" borderId="37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 indent="2"/>
    </xf>
    <xf numFmtId="166" fontId="0" fillId="35" borderId="37" xfId="0" applyNumberFormat="1" applyFont="1" applyFill="1" applyBorder="1" applyAlignment="1">
      <alignment horizontal="right" vertical="top"/>
    </xf>
    <xf numFmtId="4" fontId="0" fillId="35" borderId="37" xfId="0" applyNumberFormat="1" applyFont="1" applyFill="1" applyBorder="1" applyAlignment="1">
      <alignment horizontal="right" vertical="top"/>
    </xf>
    <xf numFmtId="4" fontId="0" fillId="35" borderId="38" xfId="0" applyNumberFormat="1" applyFont="1" applyFill="1" applyBorder="1" applyAlignment="1">
      <alignment horizontal="right" vertical="top"/>
    </xf>
    <xf numFmtId="4" fontId="0" fillId="34" borderId="37" xfId="0" applyNumberFormat="1" applyFont="1" applyFill="1" applyBorder="1" applyAlignment="1">
      <alignment horizontal="right" vertical="top"/>
    </xf>
    <xf numFmtId="0" fontId="0" fillId="0" borderId="25" xfId="0" applyNumberFormat="1" applyFont="1" applyBorder="1" applyAlignment="1">
      <alignment horizontal="left" vertical="top" wrapText="1" indent="2"/>
    </xf>
    <xf numFmtId="166" fontId="0" fillId="35" borderId="36" xfId="0" applyNumberFormat="1" applyFont="1" applyFill="1" applyBorder="1" applyAlignment="1">
      <alignment horizontal="right" vertical="top"/>
    </xf>
    <xf numFmtId="4" fontId="0" fillId="35" borderId="36" xfId="0" applyNumberFormat="1" applyFont="1" applyFill="1" applyBorder="1" applyAlignment="1">
      <alignment horizontal="right" vertical="top"/>
    </xf>
    <xf numFmtId="4" fontId="0" fillId="35" borderId="25" xfId="0" applyNumberFormat="1" applyFont="1" applyFill="1" applyBorder="1" applyAlignment="1">
      <alignment horizontal="right" vertical="top"/>
    </xf>
    <xf numFmtId="4" fontId="0" fillId="34" borderId="36" xfId="0" applyNumberFormat="1" applyFont="1" applyFill="1" applyBorder="1" applyAlignment="1">
      <alignment horizontal="right" vertical="top"/>
    </xf>
    <xf numFmtId="0" fontId="0" fillId="0" borderId="31" xfId="0" applyNumberFormat="1" applyFont="1" applyBorder="1" applyAlignment="1">
      <alignment horizontal="left" vertical="top" wrapText="1" indent="2"/>
    </xf>
    <xf numFmtId="0" fontId="0" fillId="0" borderId="31" xfId="0" applyFont="1" applyBorder="1" applyAlignment="1">
      <alignment horizontal="left"/>
    </xf>
    <xf numFmtId="0" fontId="3" fillId="0" borderId="22" xfId="0" applyNumberFormat="1" applyFont="1" applyBorder="1" applyAlignment="1">
      <alignment horizontal="left" vertical="top" wrapText="1" indent="1"/>
    </xf>
    <xf numFmtId="166" fontId="0" fillId="35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166" fontId="0" fillId="34" borderId="22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horizontal="center" vertical="center"/>
    </xf>
    <xf numFmtId="4" fontId="0" fillId="35" borderId="15" xfId="0" applyNumberFormat="1" applyFont="1" applyFill="1" applyBorder="1" applyAlignment="1">
      <alignment horizontal="right" vertical="top"/>
    </xf>
    <xf numFmtId="166" fontId="0" fillId="35" borderId="15" xfId="0" applyNumberFormat="1" applyFont="1" applyFill="1" applyBorder="1" applyAlignment="1">
      <alignment horizontal="right" vertical="top"/>
    </xf>
    <xf numFmtId="4" fontId="0" fillId="34" borderId="15" xfId="0" applyNumberFormat="1" applyFont="1" applyFill="1" applyBorder="1" applyAlignment="1">
      <alignment horizontal="right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/>
    </xf>
    <xf numFmtId="4" fontId="0" fillId="34" borderId="17" xfId="0" applyNumberFormat="1" applyFill="1" applyBorder="1" applyAlignment="1">
      <alignment horizontal="right" vertical="top"/>
    </xf>
    <xf numFmtId="4" fontId="0" fillId="34" borderId="17" xfId="0" applyNumberFormat="1" applyFont="1" applyFill="1" applyBorder="1" applyAlignment="1">
      <alignment horizontal="right" vertical="top"/>
    </xf>
    <xf numFmtId="166" fontId="0" fillId="34" borderId="17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 vertical="top" wrapText="1"/>
    </xf>
    <xf numFmtId="4" fontId="0" fillId="34" borderId="34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top" wrapText="1" indent="4"/>
    </xf>
    <xf numFmtId="0" fontId="2" fillId="0" borderId="25" xfId="0" applyNumberFormat="1" applyFont="1" applyBorder="1" applyAlignment="1">
      <alignment horizontal="left" vertical="top" wrapText="1"/>
    </xf>
    <xf numFmtId="166" fontId="0" fillId="34" borderId="34" xfId="0" applyNumberFormat="1" applyFont="1" applyFill="1" applyBorder="1" applyAlignment="1">
      <alignment horizontal="right" vertical="top"/>
    </xf>
    <xf numFmtId="166" fontId="0" fillId="35" borderId="25" xfId="0" applyNumberFormat="1" applyFont="1" applyFill="1" applyBorder="1" applyAlignment="1">
      <alignment horizontal="right" vertical="top"/>
    </xf>
    <xf numFmtId="4" fontId="0" fillId="34" borderId="25" xfId="0" applyNumberFormat="1" applyFont="1" applyFill="1" applyBorder="1" applyAlignment="1">
      <alignment horizontal="right" vertical="top"/>
    </xf>
    <xf numFmtId="0" fontId="3" fillId="0" borderId="15" xfId="0" applyNumberFormat="1" applyFont="1" applyBorder="1" applyAlignment="1">
      <alignment horizontal="left" vertical="top" wrapText="1" indent="1"/>
    </xf>
    <xf numFmtId="2" fontId="0" fillId="35" borderId="15" xfId="0" applyNumberFormat="1" applyFont="1" applyFill="1" applyBorder="1" applyAlignment="1">
      <alignment horizontal="right" vertical="top"/>
    </xf>
    <xf numFmtId="2" fontId="0" fillId="34" borderId="22" xfId="0" applyNumberFormat="1" applyFont="1" applyFill="1" applyBorder="1" applyAlignment="1">
      <alignment horizontal="right" vertical="top"/>
    </xf>
    <xf numFmtId="0" fontId="0" fillId="0" borderId="31" xfId="0" applyNumberFormat="1" applyFont="1" applyBorder="1" applyAlignment="1">
      <alignment horizontal="left" vertical="top" wrapText="1" indent="1"/>
    </xf>
    <xf numFmtId="0" fontId="0" fillId="0" borderId="22" xfId="0" applyFont="1" applyBorder="1" applyAlignment="1">
      <alignment horizontal="left"/>
    </xf>
    <xf numFmtId="166" fontId="0" fillId="34" borderId="17" xfId="0" applyNumberFormat="1" applyFill="1" applyBorder="1" applyAlignment="1">
      <alignment horizontal="right" vertical="top"/>
    </xf>
    <xf numFmtId="166" fontId="0" fillId="35" borderId="28" xfId="0" applyNumberFormat="1" applyFont="1" applyFill="1" applyBorder="1" applyAlignment="1">
      <alignment horizontal="right" vertical="top"/>
    </xf>
    <xf numFmtId="4" fontId="0" fillId="35" borderId="28" xfId="0" applyNumberFormat="1" applyFont="1" applyFill="1" applyBorder="1" applyAlignment="1">
      <alignment horizontal="right" vertical="top"/>
    </xf>
    <xf numFmtId="4" fontId="0" fillId="34" borderId="28" xfId="0" applyNumberFormat="1" applyFont="1" applyFill="1" applyBorder="1" applyAlignment="1">
      <alignment horizontal="right" vertical="top"/>
    </xf>
    <xf numFmtId="166" fontId="0" fillId="34" borderId="15" xfId="0" applyNumberFormat="1" applyFont="1" applyFill="1" applyBorder="1" applyAlignment="1">
      <alignment horizontal="right" vertical="top"/>
    </xf>
    <xf numFmtId="166" fontId="0" fillId="34" borderId="25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 wrapText="1"/>
    </xf>
    <xf numFmtId="0" fontId="0" fillId="33" borderId="39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 vertical="center" indent="1"/>
    </xf>
    <xf numFmtId="0" fontId="0" fillId="0" borderId="0" xfId="0" applyNumberFormat="1" applyFont="1" applyAlignment="1">
      <alignment horizontal="left" wrapText="1"/>
    </xf>
    <xf numFmtId="0" fontId="0" fillId="33" borderId="39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0" fillId="33" borderId="0" xfId="0" applyNumberFormat="1" applyFill="1" applyAlignment="1">
      <alignment horizontal="left"/>
    </xf>
    <xf numFmtId="4" fontId="0" fillId="35" borderId="15" xfId="0" applyNumberForma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61"/>
  <sheetViews>
    <sheetView tabSelected="1" zoomScalePageLayoutView="0" workbookViewId="0" topLeftCell="C42">
      <selection activeCell="P47" sqref="P47"/>
    </sheetView>
  </sheetViews>
  <sheetFormatPr defaultColWidth="10.66015625" defaultRowHeight="11.25"/>
  <cols>
    <col min="1" max="1" width="1.171875" style="1" customWidth="1"/>
    <col min="2" max="2" width="20.160156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4" width="8.5" style="1" customWidth="1"/>
    <col min="15" max="15" width="17.16015625" style="1" customWidth="1"/>
    <col min="16" max="17" width="8.5" style="1" customWidth="1"/>
    <col min="18" max="18" width="17.16015625" style="1" customWidth="1"/>
  </cols>
  <sheetData>
    <row r="1" spans="1:18" ht="12" customHeight="1">
      <c r="A1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/>
      <c r="Q1" s="3"/>
      <c r="R1" s="4" t="s">
        <v>1</v>
      </c>
    </row>
    <row r="2" spans="2:18" ht="11.2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4" t="s">
        <v>2</v>
      </c>
      <c r="Q2" s="104"/>
      <c r="R2" s="5">
        <v>503737</v>
      </c>
    </row>
    <row r="3" spans="8:18" ht="11.25">
      <c r="H3" s="6" t="s">
        <v>3</v>
      </c>
      <c r="I3" s="108" t="s">
        <v>4</v>
      </c>
      <c r="J3" s="108"/>
      <c r="K3" s="108"/>
      <c r="P3" s="104" t="s">
        <v>5</v>
      </c>
      <c r="Q3" s="104"/>
      <c r="R3" s="7" t="s">
        <v>6</v>
      </c>
    </row>
    <row r="4" spans="1:18" ht="11.25" customHeight="1">
      <c r="A4"/>
      <c r="B4" s="102" t="s">
        <v>7</v>
      </c>
      <c r="C4" s="102"/>
      <c r="D4" s="102"/>
      <c r="E4" s="102"/>
      <c r="F4" s="106" t="s">
        <v>8</v>
      </c>
      <c r="G4" s="106"/>
      <c r="H4" s="106"/>
      <c r="I4" s="106"/>
      <c r="J4" s="106"/>
      <c r="K4" s="106"/>
      <c r="L4" s="106"/>
      <c r="M4" s="106"/>
      <c r="N4" s="106"/>
      <c r="O4" s="106"/>
      <c r="P4" s="104" t="s">
        <v>9</v>
      </c>
      <c r="Q4" s="104"/>
      <c r="R4" s="8" t="s">
        <v>10</v>
      </c>
    </row>
    <row r="5" spans="1:18" ht="11.25" customHeight="1">
      <c r="A5"/>
      <c r="B5" s="105" t="s">
        <v>11</v>
      </c>
      <c r="C5" s="105"/>
      <c r="D5" s="105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/>
      <c r="Q5"/>
      <c r="R5" s="8"/>
    </row>
    <row r="6" spans="1:18" ht="11.25" customHeight="1">
      <c r="A6"/>
      <c r="B6" s="102" t="s">
        <v>12</v>
      </c>
      <c r="C6" s="102"/>
      <c r="D6" s="102"/>
      <c r="E6" s="102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4" t="s">
        <v>13</v>
      </c>
      <c r="Q6" s="104"/>
      <c r="R6" s="8"/>
    </row>
    <row r="7" spans="1:18" ht="11.25" customHeight="1">
      <c r="A7"/>
      <c r="B7" s="102" t="s">
        <v>14</v>
      </c>
      <c r="C7" s="102"/>
      <c r="D7" s="102"/>
      <c r="E7" s="102"/>
      <c r="F7" s="106" t="s">
        <v>15</v>
      </c>
      <c r="G7" s="106"/>
      <c r="H7" s="106"/>
      <c r="I7" s="106"/>
      <c r="J7" s="106"/>
      <c r="K7" s="106"/>
      <c r="L7" s="106"/>
      <c r="M7" s="106"/>
      <c r="N7" s="106"/>
      <c r="O7" s="106"/>
      <c r="P7" s="104" t="s">
        <v>9</v>
      </c>
      <c r="Q7" s="104"/>
      <c r="R7" s="8"/>
    </row>
    <row r="8" spans="1:18" ht="11.25" customHeight="1">
      <c r="A8"/>
      <c r="B8" s="102" t="s">
        <v>16</v>
      </c>
      <c r="C8" s="102"/>
      <c r="D8" s="102"/>
      <c r="E8" s="102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4" t="s">
        <v>17</v>
      </c>
      <c r="Q8" s="104"/>
      <c r="R8" s="8" t="s">
        <v>18</v>
      </c>
    </row>
    <row r="9" spans="1:18" ht="11.25" customHeight="1">
      <c r="A9"/>
      <c r="B9" s="102" t="s">
        <v>19</v>
      </c>
      <c r="C9" s="102"/>
      <c r="D9" s="102"/>
      <c r="E9" s="102"/>
      <c r="F9" s="103" t="s">
        <v>20</v>
      </c>
      <c r="G9" s="103"/>
      <c r="H9" s="103"/>
      <c r="I9" s="103"/>
      <c r="J9" s="103"/>
      <c r="K9" s="103"/>
      <c r="L9" s="103"/>
      <c r="M9" s="103"/>
      <c r="N9" s="103"/>
      <c r="O9" s="103"/>
      <c r="P9"/>
      <c r="Q9"/>
      <c r="R9" s="8"/>
    </row>
    <row r="10" spans="1:18" ht="11.25" customHeight="1">
      <c r="A10"/>
      <c r="B10" s="102" t="s">
        <v>21</v>
      </c>
      <c r="C10" s="102"/>
      <c r="D10" s="102"/>
      <c r="E10" s="102"/>
      <c r="F10"/>
      <c r="G10"/>
      <c r="H10"/>
      <c r="I10"/>
      <c r="J10"/>
      <c r="K10"/>
      <c r="L10"/>
      <c r="M10"/>
      <c r="N10"/>
      <c r="O10"/>
      <c r="P10"/>
      <c r="Q10"/>
      <c r="R10" s="8"/>
    </row>
    <row r="11" spans="1:18" ht="11.25" customHeight="1">
      <c r="A11"/>
      <c r="B11" s="2" t="s">
        <v>22</v>
      </c>
      <c r="C11" s="9" t="s">
        <v>23</v>
      </c>
      <c r="D11"/>
      <c r="E11"/>
      <c r="F11"/>
      <c r="G11"/>
      <c r="H11"/>
      <c r="I11"/>
      <c r="J11"/>
      <c r="K11"/>
      <c r="L11"/>
      <c r="M11"/>
      <c r="N11"/>
      <c r="O11"/>
      <c r="P11" s="104" t="s">
        <v>24</v>
      </c>
      <c r="Q11" s="104"/>
      <c r="R11" s="10" t="s">
        <v>25</v>
      </c>
    </row>
    <row r="12" s="1" customFormat="1" ht="6" customHeight="1"/>
    <row r="13" s="11" customFormat="1" ht="12" customHeight="1">
      <c r="B13" s="12" t="s">
        <v>26</v>
      </c>
    </row>
    <row r="14" s="1" customFormat="1" ht="6" customHeight="1"/>
    <row r="15" spans="2:18" ht="11.25">
      <c r="B15" s="85" t="s">
        <v>27</v>
      </c>
      <c r="C15" s="85"/>
      <c r="D15" s="85"/>
      <c r="E15" s="82" t="s">
        <v>28</v>
      </c>
      <c r="F15" s="82" t="s">
        <v>29</v>
      </c>
      <c r="G15" s="82" t="s">
        <v>30</v>
      </c>
      <c r="H15" s="82"/>
      <c r="I15" s="73" t="s">
        <v>31</v>
      </c>
      <c r="J15" s="73"/>
      <c r="K15" s="73"/>
      <c r="L15" s="73"/>
      <c r="M15" s="73"/>
      <c r="N15" s="73"/>
      <c r="O15" s="73"/>
      <c r="P15" s="73"/>
      <c r="Q15" s="73"/>
      <c r="R15" s="82" t="s">
        <v>32</v>
      </c>
    </row>
    <row r="16" spans="1:18" ht="21.75" customHeight="1">
      <c r="A16"/>
      <c r="B16" s="85"/>
      <c r="C16" s="85"/>
      <c r="D16" s="85"/>
      <c r="E16" s="82"/>
      <c r="F16" s="82"/>
      <c r="G16" s="82"/>
      <c r="H16" s="82"/>
      <c r="I16" s="82" t="s">
        <v>33</v>
      </c>
      <c r="J16" s="82"/>
      <c r="K16" s="82" t="s">
        <v>34</v>
      </c>
      <c r="L16" s="82"/>
      <c r="M16" s="82" t="s">
        <v>35</v>
      </c>
      <c r="N16" s="82"/>
      <c r="O16" s="13" t="s">
        <v>36</v>
      </c>
      <c r="P16" s="82" t="s">
        <v>37</v>
      </c>
      <c r="Q16" s="82"/>
      <c r="R16" s="82"/>
    </row>
    <row r="17" spans="1:18" ht="11.25" customHeight="1">
      <c r="A17"/>
      <c r="B17" s="83">
        <v>1</v>
      </c>
      <c r="C17" s="83"/>
      <c r="D17" s="83"/>
      <c r="E17" s="14">
        <v>2</v>
      </c>
      <c r="F17" s="15">
        <v>3</v>
      </c>
      <c r="G17" s="77">
        <v>4</v>
      </c>
      <c r="H17" s="77"/>
      <c r="I17" s="77">
        <v>5</v>
      </c>
      <c r="J17" s="77"/>
      <c r="K17" s="77">
        <v>6</v>
      </c>
      <c r="L17" s="77"/>
      <c r="M17" s="77">
        <v>7</v>
      </c>
      <c r="N17" s="77"/>
      <c r="O17" s="14">
        <v>8</v>
      </c>
      <c r="P17" s="77">
        <v>9</v>
      </c>
      <c r="Q17" s="77"/>
      <c r="R17" s="14">
        <v>10</v>
      </c>
    </row>
    <row r="18" spans="2:18" s="16" customFormat="1" ht="11.25" customHeight="1">
      <c r="B18" s="78" t="s">
        <v>38</v>
      </c>
      <c r="C18" s="78"/>
      <c r="D18" s="78"/>
      <c r="E18" s="17">
        <v>10</v>
      </c>
      <c r="F18" s="18"/>
      <c r="G18" s="80">
        <v>6989283</v>
      </c>
      <c r="H18" s="80"/>
      <c r="I18" s="80">
        <f>I19+I22</f>
        <v>1389859.1600000001</v>
      </c>
      <c r="J18" s="80"/>
      <c r="K18" s="81">
        <v>0</v>
      </c>
      <c r="L18" s="81"/>
      <c r="M18" s="80">
        <f>M19+M22+M23</f>
        <v>5599422.99</v>
      </c>
      <c r="N18" s="80"/>
      <c r="O18" s="19">
        <v>0</v>
      </c>
      <c r="P18" s="80">
        <f>I18+M18</f>
        <v>6989282.15</v>
      </c>
      <c r="Q18" s="80"/>
      <c r="R18" s="20">
        <f>G18-P18</f>
        <v>0.849999999627471</v>
      </c>
    </row>
    <row r="19" spans="1:18" ht="11.25" customHeight="1">
      <c r="A19"/>
      <c r="B19" s="91" t="s">
        <v>39</v>
      </c>
      <c r="C19" s="91"/>
      <c r="D19" s="91"/>
      <c r="E19" s="21">
        <v>30</v>
      </c>
      <c r="F19" s="15">
        <v>120</v>
      </c>
      <c r="G19" s="75">
        <v>0</v>
      </c>
      <c r="H19" s="75"/>
      <c r="I19" s="74">
        <v>189732.36</v>
      </c>
      <c r="J19" s="74"/>
      <c r="K19" s="75">
        <v>0</v>
      </c>
      <c r="L19" s="75"/>
      <c r="M19" s="74">
        <v>229561</v>
      </c>
      <c r="N19" s="74"/>
      <c r="O19" s="22">
        <v>0</v>
      </c>
      <c r="P19" s="76">
        <v>419293.36</v>
      </c>
      <c r="Q19" s="76"/>
      <c r="R19" s="23">
        <v>-419293.36</v>
      </c>
    </row>
    <row r="20" spans="1:18" ht="11.25" customHeight="1">
      <c r="A20"/>
      <c r="B20" s="67" t="s">
        <v>40</v>
      </c>
      <c r="C20" s="67"/>
      <c r="D20" s="67"/>
      <c r="E20" s="24"/>
      <c r="F20" s="25"/>
      <c r="G20" s="95"/>
      <c r="H20" s="95"/>
      <c r="I20" s="95"/>
      <c r="J20" s="95"/>
      <c r="K20" s="95"/>
      <c r="L20" s="95"/>
      <c r="M20" s="95"/>
      <c r="N20" s="95"/>
      <c r="O20" s="25"/>
      <c r="P20" s="95"/>
      <c r="Q20" s="95"/>
      <c r="R20" s="26"/>
    </row>
    <row r="21" spans="1:18" ht="11.25" customHeight="1">
      <c r="A21"/>
      <c r="B21" s="62" t="s">
        <v>41</v>
      </c>
      <c r="C21" s="62"/>
      <c r="D21" s="62"/>
      <c r="E21" s="27">
        <v>31</v>
      </c>
      <c r="F21" s="28">
        <v>120</v>
      </c>
      <c r="G21" s="89">
        <v>0</v>
      </c>
      <c r="H21" s="89"/>
      <c r="I21" s="89">
        <v>0</v>
      </c>
      <c r="J21" s="89"/>
      <c r="K21" s="89">
        <v>0</v>
      </c>
      <c r="L21" s="89"/>
      <c r="M21" s="89">
        <v>0</v>
      </c>
      <c r="N21" s="89"/>
      <c r="O21" s="29">
        <v>0</v>
      </c>
      <c r="P21" s="101">
        <v>0</v>
      </c>
      <c r="Q21" s="101"/>
      <c r="R21" s="30">
        <v>0</v>
      </c>
    </row>
    <row r="22" spans="1:18" ht="21.75" customHeight="1">
      <c r="A22"/>
      <c r="B22" s="91" t="s">
        <v>42</v>
      </c>
      <c r="C22" s="91"/>
      <c r="D22" s="91"/>
      <c r="E22" s="21">
        <v>40</v>
      </c>
      <c r="F22" s="15">
        <v>130</v>
      </c>
      <c r="G22" s="74">
        <v>6989283</v>
      </c>
      <c r="H22" s="74"/>
      <c r="I22" s="74">
        <f>1150126.8+50000</f>
        <v>1200126.8</v>
      </c>
      <c r="J22" s="74"/>
      <c r="K22" s="75">
        <v>0</v>
      </c>
      <c r="L22" s="75"/>
      <c r="M22" s="74">
        <v>5368861.99</v>
      </c>
      <c r="N22" s="74"/>
      <c r="O22" s="22">
        <v>0</v>
      </c>
      <c r="P22" s="76">
        <f>I22+M22</f>
        <v>6568988.79</v>
      </c>
      <c r="Q22" s="76"/>
      <c r="R22" s="23">
        <f>G22-P22</f>
        <v>420294.20999999996</v>
      </c>
    </row>
    <row r="23" spans="1:18" ht="11.25" customHeight="1">
      <c r="A23"/>
      <c r="B23" s="91" t="s">
        <v>45</v>
      </c>
      <c r="C23" s="91"/>
      <c r="D23" s="91"/>
      <c r="E23" s="32">
        <v>100</v>
      </c>
      <c r="F23" s="15">
        <v>180</v>
      </c>
      <c r="G23" s="100">
        <v>0</v>
      </c>
      <c r="H23" s="100"/>
      <c r="I23" s="76"/>
      <c r="J23" s="76"/>
      <c r="K23" s="100">
        <v>0</v>
      </c>
      <c r="L23" s="100"/>
      <c r="M23" s="76">
        <v>1000</v>
      </c>
      <c r="N23" s="76"/>
      <c r="O23" s="31">
        <v>0</v>
      </c>
      <c r="P23" s="76">
        <v>1000</v>
      </c>
      <c r="Q23" s="76"/>
      <c r="R23" s="23">
        <v>-1000</v>
      </c>
    </row>
    <row r="24" spans="1:18" ht="11.25" customHeight="1" thickBot="1">
      <c r="A24"/>
      <c r="B24" s="57" t="s">
        <v>46</v>
      </c>
      <c r="C24" s="57"/>
      <c r="D24" s="57"/>
      <c r="E24" s="34">
        <v>104</v>
      </c>
      <c r="F24" s="35">
        <v>180</v>
      </c>
      <c r="G24" s="97">
        <v>0</v>
      </c>
      <c r="H24" s="97"/>
      <c r="I24" s="98"/>
      <c r="J24" s="98"/>
      <c r="K24" s="97">
        <v>0</v>
      </c>
      <c r="L24" s="97"/>
      <c r="M24" s="98">
        <v>1000</v>
      </c>
      <c r="N24" s="98"/>
      <c r="O24" s="36">
        <v>0</v>
      </c>
      <c r="P24" s="99">
        <v>1000</v>
      </c>
      <c r="Q24" s="99"/>
      <c r="R24" s="37">
        <v>-1000</v>
      </c>
    </row>
    <row r="25" spans="1:18" ht="11.25" customHeight="1">
      <c r="A25"/>
      <c r="B25" s="78" t="s">
        <v>47</v>
      </c>
      <c r="C25" s="78"/>
      <c r="D25" s="78"/>
      <c r="E25" s="38">
        <v>200</v>
      </c>
      <c r="F25" s="18" t="s">
        <v>44</v>
      </c>
      <c r="G25" s="80">
        <f>G27+G32+G40+G41</f>
        <v>7468614.8</v>
      </c>
      <c r="H25" s="80"/>
      <c r="I25" s="80">
        <v>7008283.7</v>
      </c>
      <c r="J25" s="80"/>
      <c r="K25" s="96" t="s">
        <v>72</v>
      </c>
      <c r="L25" s="81"/>
      <c r="M25" s="80">
        <v>32589.45</v>
      </c>
      <c r="N25" s="80"/>
      <c r="O25" s="19">
        <v>0</v>
      </c>
      <c r="P25" s="80">
        <v>7040873.15</v>
      </c>
      <c r="Q25" s="80"/>
      <c r="R25" s="20">
        <f>G25-P25</f>
        <v>427741.64999999944</v>
      </c>
    </row>
    <row r="26" spans="1:18" ht="11.25" customHeight="1">
      <c r="A26"/>
      <c r="B26" s="94" t="s">
        <v>43</v>
      </c>
      <c r="C26" s="94"/>
      <c r="D26" s="94"/>
      <c r="E26" s="24"/>
      <c r="F26" s="25"/>
      <c r="G26" s="95"/>
      <c r="H26" s="95"/>
      <c r="I26" s="95"/>
      <c r="J26" s="95"/>
      <c r="K26" s="95"/>
      <c r="L26" s="95"/>
      <c r="M26" s="95"/>
      <c r="N26" s="95"/>
      <c r="O26" s="25"/>
      <c r="P26" s="95"/>
      <c r="Q26" s="95"/>
      <c r="R26" s="26"/>
    </row>
    <row r="27" spans="1:18" ht="21.75" customHeight="1">
      <c r="A27"/>
      <c r="B27" s="69" t="s">
        <v>48</v>
      </c>
      <c r="C27" s="69"/>
      <c r="D27" s="69"/>
      <c r="E27" s="39">
        <v>160</v>
      </c>
      <c r="F27" s="40">
        <v>210</v>
      </c>
      <c r="G27" s="71">
        <f>G29+G30+G31</f>
        <v>1739700</v>
      </c>
      <c r="H27" s="71"/>
      <c r="I27" s="71">
        <v>1621984.14</v>
      </c>
      <c r="J27" s="71"/>
      <c r="K27" s="72">
        <v>0</v>
      </c>
      <c r="L27" s="72"/>
      <c r="M27" s="71">
        <v>42511.85</v>
      </c>
      <c r="N27" s="71"/>
      <c r="O27" s="41">
        <v>0</v>
      </c>
      <c r="P27" s="71">
        <v>1664495.99</v>
      </c>
      <c r="Q27" s="71"/>
      <c r="R27" s="42">
        <f>G27-P27</f>
        <v>75204.01000000001</v>
      </c>
    </row>
    <row r="28" spans="1:18" ht="11.25" customHeight="1">
      <c r="A28"/>
      <c r="B28" s="67" t="s">
        <v>43</v>
      </c>
      <c r="C28" s="67"/>
      <c r="D28" s="67"/>
      <c r="E28" s="24"/>
      <c r="F28" s="43"/>
      <c r="G28" s="68"/>
      <c r="H28" s="68"/>
      <c r="I28" s="68"/>
      <c r="J28" s="68"/>
      <c r="K28" s="68"/>
      <c r="L28" s="68"/>
      <c r="M28" s="68"/>
      <c r="N28" s="68"/>
      <c r="O28" s="43"/>
      <c r="P28" s="68"/>
      <c r="Q28" s="68"/>
      <c r="R28" s="44"/>
    </row>
    <row r="29" spans="1:18" ht="11.25" customHeight="1">
      <c r="A29"/>
      <c r="B29" s="62" t="s">
        <v>49</v>
      </c>
      <c r="C29" s="62"/>
      <c r="D29" s="62"/>
      <c r="E29" s="33">
        <v>161</v>
      </c>
      <c r="F29" s="28">
        <v>211</v>
      </c>
      <c r="G29" s="65">
        <v>1278700</v>
      </c>
      <c r="H29" s="65"/>
      <c r="I29" s="65">
        <v>1235422.08</v>
      </c>
      <c r="J29" s="65"/>
      <c r="K29" s="89">
        <v>0</v>
      </c>
      <c r="L29" s="89"/>
      <c r="M29" s="65">
        <v>42511.85</v>
      </c>
      <c r="N29" s="65"/>
      <c r="O29" s="29">
        <v>0</v>
      </c>
      <c r="P29" s="90">
        <v>1277933.93</v>
      </c>
      <c r="Q29" s="90"/>
      <c r="R29" s="45">
        <f>G29-P29</f>
        <v>766.0700000000652</v>
      </c>
    </row>
    <row r="30" spans="1:18" ht="11.25" customHeight="1">
      <c r="A30"/>
      <c r="B30" s="62" t="s">
        <v>50</v>
      </c>
      <c r="C30" s="62"/>
      <c r="D30" s="62"/>
      <c r="E30" s="33">
        <v>162</v>
      </c>
      <c r="F30" s="28">
        <v>212</v>
      </c>
      <c r="G30" s="65">
        <v>40000</v>
      </c>
      <c r="H30" s="65"/>
      <c r="I30" s="65">
        <v>37500</v>
      </c>
      <c r="J30" s="65"/>
      <c r="K30" s="89">
        <v>0</v>
      </c>
      <c r="L30" s="89"/>
      <c r="M30" s="89">
        <v>0</v>
      </c>
      <c r="N30" s="89"/>
      <c r="O30" s="29">
        <v>0</v>
      </c>
      <c r="P30" s="90">
        <v>37500</v>
      </c>
      <c r="Q30" s="90"/>
      <c r="R30" s="45">
        <f>G30-P30</f>
        <v>2500</v>
      </c>
    </row>
    <row r="31" spans="1:18" ht="21.75" customHeight="1">
      <c r="A31"/>
      <c r="B31" s="62" t="s">
        <v>51</v>
      </c>
      <c r="C31" s="62"/>
      <c r="D31" s="62"/>
      <c r="E31" s="33">
        <v>163</v>
      </c>
      <c r="F31" s="28">
        <v>213</v>
      </c>
      <c r="G31" s="65">
        <v>421000</v>
      </c>
      <c r="H31" s="65"/>
      <c r="I31" s="65">
        <v>349062.06</v>
      </c>
      <c r="J31" s="65"/>
      <c r="K31" s="89">
        <v>0</v>
      </c>
      <c r="L31" s="89"/>
      <c r="M31" s="89">
        <v>0</v>
      </c>
      <c r="N31" s="89"/>
      <c r="O31" s="29">
        <v>0</v>
      </c>
      <c r="P31" s="90">
        <v>349062.06</v>
      </c>
      <c r="Q31" s="90"/>
      <c r="R31" s="45">
        <f>G31-P31</f>
        <v>71937.94</v>
      </c>
    </row>
    <row r="32" spans="1:18" ht="11.25" customHeight="1">
      <c r="A32"/>
      <c r="B32" s="69" t="s">
        <v>52</v>
      </c>
      <c r="C32" s="69"/>
      <c r="D32" s="69"/>
      <c r="E32" s="39">
        <v>170</v>
      </c>
      <c r="F32" s="40">
        <v>220</v>
      </c>
      <c r="G32" s="71">
        <f>G34+G35+G36+G38+G39</f>
        <v>3129714.8</v>
      </c>
      <c r="H32" s="71"/>
      <c r="I32" s="71">
        <v>2887427.37</v>
      </c>
      <c r="J32" s="71"/>
      <c r="K32" s="72">
        <v>0</v>
      </c>
      <c r="L32" s="72"/>
      <c r="M32" s="93">
        <f>M35+M37+M39</f>
        <v>2292.6</v>
      </c>
      <c r="N32" s="93"/>
      <c r="O32" s="41">
        <v>0</v>
      </c>
      <c r="P32" s="71">
        <v>2886879.97</v>
      </c>
      <c r="Q32" s="71"/>
      <c r="R32" s="42">
        <f>G32-P32</f>
        <v>242834.8299999996</v>
      </c>
    </row>
    <row r="33" spans="1:18" ht="11.25" customHeight="1">
      <c r="A33"/>
      <c r="B33" s="67" t="s">
        <v>43</v>
      </c>
      <c r="C33" s="67"/>
      <c r="D33" s="67"/>
      <c r="E33" s="24"/>
      <c r="F33" s="43"/>
      <c r="G33" s="68"/>
      <c r="H33" s="68"/>
      <c r="I33" s="68"/>
      <c r="J33" s="68"/>
      <c r="K33" s="68"/>
      <c r="L33" s="68"/>
      <c r="M33" s="68"/>
      <c r="N33" s="68"/>
      <c r="O33" s="43"/>
      <c r="P33" s="68"/>
      <c r="Q33" s="68"/>
      <c r="R33" s="44"/>
    </row>
    <row r="34" spans="1:18" ht="11.25" customHeight="1">
      <c r="A34"/>
      <c r="B34" s="62" t="s">
        <v>53</v>
      </c>
      <c r="C34" s="62"/>
      <c r="D34" s="62"/>
      <c r="E34" s="33">
        <v>171</v>
      </c>
      <c r="F34" s="28">
        <v>221</v>
      </c>
      <c r="G34" s="65">
        <v>69500</v>
      </c>
      <c r="H34" s="65"/>
      <c r="I34" s="65">
        <v>65446.82</v>
      </c>
      <c r="J34" s="65"/>
      <c r="K34" s="89">
        <v>0</v>
      </c>
      <c r="L34" s="89"/>
      <c r="M34" s="89">
        <v>0</v>
      </c>
      <c r="N34" s="89"/>
      <c r="O34" s="29">
        <v>0</v>
      </c>
      <c r="P34" s="90">
        <v>65446.82</v>
      </c>
      <c r="Q34" s="90"/>
      <c r="R34" s="45">
        <f>G34-P34</f>
        <v>4053.1800000000003</v>
      </c>
    </row>
    <row r="35" spans="1:18" ht="11.25" customHeight="1">
      <c r="A35"/>
      <c r="B35" s="57" t="s">
        <v>54</v>
      </c>
      <c r="C35" s="57"/>
      <c r="D35" s="57"/>
      <c r="E35" s="32">
        <v>172</v>
      </c>
      <c r="F35" s="15">
        <v>222</v>
      </c>
      <c r="G35" s="65">
        <v>52300</v>
      </c>
      <c r="H35" s="65"/>
      <c r="I35" s="74">
        <v>49513.9</v>
      </c>
      <c r="J35" s="74"/>
      <c r="K35" s="75">
        <v>0</v>
      </c>
      <c r="L35" s="75"/>
      <c r="M35" s="74">
        <v>-1200</v>
      </c>
      <c r="N35" s="74"/>
      <c r="O35" s="22">
        <v>0</v>
      </c>
      <c r="P35" s="76">
        <v>48313.9</v>
      </c>
      <c r="Q35" s="76"/>
      <c r="R35" s="23">
        <f>G35-P35</f>
        <v>3986.0999999999985</v>
      </c>
    </row>
    <row r="36" spans="1:18" ht="11.25" customHeight="1">
      <c r="A36"/>
      <c r="B36" s="57" t="s">
        <v>55</v>
      </c>
      <c r="C36" s="57"/>
      <c r="D36" s="57"/>
      <c r="E36" s="32">
        <v>173</v>
      </c>
      <c r="F36" s="15">
        <v>223</v>
      </c>
      <c r="G36" s="65">
        <v>1220831.8</v>
      </c>
      <c r="H36" s="65"/>
      <c r="I36" s="74">
        <v>1170160.13</v>
      </c>
      <c r="J36" s="74"/>
      <c r="K36" s="75">
        <v>0</v>
      </c>
      <c r="L36" s="75"/>
      <c r="M36" s="75">
        <v>0</v>
      </c>
      <c r="N36" s="75"/>
      <c r="O36" s="22">
        <v>0</v>
      </c>
      <c r="P36" s="76">
        <v>1170160.13</v>
      </c>
      <c r="Q36" s="76"/>
      <c r="R36" s="23">
        <f>G36-P36</f>
        <v>50671.67000000016</v>
      </c>
    </row>
    <row r="37" spans="1:18" ht="21.75" customHeight="1">
      <c r="A37"/>
      <c r="B37" s="57" t="s">
        <v>56</v>
      </c>
      <c r="C37" s="57"/>
      <c r="D37" s="57"/>
      <c r="E37" s="32">
        <v>174</v>
      </c>
      <c r="F37" s="15">
        <v>224</v>
      </c>
      <c r="G37" s="75">
        <v>0</v>
      </c>
      <c r="H37" s="75"/>
      <c r="I37" s="75">
        <v>0</v>
      </c>
      <c r="J37" s="75"/>
      <c r="K37" s="75">
        <v>0</v>
      </c>
      <c r="L37" s="75"/>
      <c r="M37" s="74">
        <v>1200</v>
      </c>
      <c r="N37" s="74"/>
      <c r="O37" s="22">
        <v>0</v>
      </c>
      <c r="P37" s="76">
        <v>1200</v>
      </c>
      <c r="Q37" s="76"/>
      <c r="R37" s="23">
        <v>-1200</v>
      </c>
    </row>
    <row r="38" spans="1:18" ht="21.75" customHeight="1">
      <c r="A38"/>
      <c r="B38" s="57" t="s">
        <v>57</v>
      </c>
      <c r="C38" s="57"/>
      <c r="D38" s="57"/>
      <c r="E38" s="32">
        <v>175</v>
      </c>
      <c r="F38" s="15">
        <v>225</v>
      </c>
      <c r="G38" s="65">
        <v>694000</v>
      </c>
      <c r="H38" s="65"/>
      <c r="I38" s="74">
        <v>626130.2</v>
      </c>
      <c r="J38" s="74"/>
      <c r="K38" s="75">
        <v>0</v>
      </c>
      <c r="L38" s="75"/>
      <c r="M38" s="74"/>
      <c r="N38" s="74"/>
      <c r="O38" s="22">
        <v>0</v>
      </c>
      <c r="P38" s="76">
        <v>624880.2</v>
      </c>
      <c r="Q38" s="76"/>
      <c r="R38" s="23">
        <f>G38-P38</f>
        <v>69119.80000000005</v>
      </c>
    </row>
    <row r="39" spans="1:18" ht="11.25" customHeight="1">
      <c r="A39"/>
      <c r="B39" s="57" t="s">
        <v>58</v>
      </c>
      <c r="C39" s="57"/>
      <c r="D39" s="57"/>
      <c r="E39" s="32">
        <v>176</v>
      </c>
      <c r="F39" s="15">
        <v>226</v>
      </c>
      <c r="G39" s="65">
        <v>1093083</v>
      </c>
      <c r="H39" s="65"/>
      <c r="I39" s="74">
        <v>976176.32</v>
      </c>
      <c r="J39" s="74"/>
      <c r="K39" s="75">
        <v>0</v>
      </c>
      <c r="L39" s="75"/>
      <c r="M39" s="92">
        <v>2292.6</v>
      </c>
      <c r="N39" s="92"/>
      <c r="O39" s="22">
        <v>0</v>
      </c>
      <c r="P39" s="76">
        <v>976878.92</v>
      </c>
      <c r="Q39" s="76"/>
      <c r="R39" s="23">
        <f>G39-P39</f>
        <v>116204.07999999996</v>
      </c>
    </row>
    <row r="40" spans="1:18" ht="11.25" customHeight="1">
      <c r="A40"/>
      <c r="B40" s="91" t="s">
        <v>59</v>
      </c>
      <c r="C40" s="91"/>
      <c r="D40" s="91"/>
      <c r="E40" s="32">
        <v>250</v>
      </c>
      <c r="F40" s="15">
        <v>290</v>
      </c>
      <c r="G40" s="65">
        <v>30000</v>
      </c>
      <c r="H40" s="65"/>
      <c r="I40" s="74">
        <v>26514.36</v>
      </c>
      <c r="J40" s="74"/>
      <c r="K40" s="75">
        <v>0</v>
      </c>
      <c r="L40" s="75"/>
      <c r="M40" s="75">
        <v>0</v>
      </c>
      <c r="N40" s="75"/>
      <c r="O40" s="22">
        <v>0</v>
      </c>
      <c r="P40" s="76">
        <v>26514.36</v>
      </c>
      <c r="Q40" s="76"/>
      <c r="R40" s="23">
        <f>G40-P40</f>
        <v>3485.6399999999994</v>
      </c>
    </row>
    <row r="41" spans="1:18" ht="21.75" customHeight="1">
      <c r="A41"/>
      <c r="B41" s="69" t="s">
        <v>60</v>
      </c>
      <c r="C41" s="69"/>
      <c r="D41" s="69"/>
      <c r="E41" s="39">
        <v>260</v>
      </c>
      <c r="F41" s="40">
        <v>300</v>
      </c>
      <c r="G41" s="71">
        <f>G43+G44</f>
        <v>2569200</v>
      </c>
      <c r="H41" s="71"/>
      <c r="I41" s="71">
        <v>2472357.83</v>
      </c>
      <c r="J41" s="71"/>
      <c r="K41" s="72">
        <v>0</v>
      </c>
      <c r="L41" s="72"/>
      <c r="M41" s="71">
        <v>-9375</v>
      </c>
      <c r="N41" s="71"/>
      <c r="O41" s="41">
        <v>0</v>
      </c>
      <c r="P41" s="71">
        <v>2462982.83</v>
      </c>
      <c r="Q41" s="71"/>
      <c r="R41" s="42">
        <f>G41-P41</f>
        <v>106217.16999999993</v>
      </c>
    </row>
    <row r="42" spans="1:18" ht="11.25" customHeight="1">
      <c r="A42"/>
      <c r="B42" s="67" t="s">
        <v>43</v>
      </c>
      <c r="C42" s="67"/>
      <c r="D42" s="67"/>
      <c r="E42" s="24"/>
      <c r="F42" s="43"/>
      <c r="G42" s="68"/>
      <c r="H42" s="68"/>
      <c r="I42" s="68"/>
      <c r="J42" s="68"/>
      <c r="K42" s="68"/>
      <c r="L42" s="68"/>
      <c r="M42" s="68"/>
      <c r="N42" s="68"/>
      <c r="O42" s="43"/>
      <c r="P42" s="68"/>
      <c r="Q42" s="68"/>
      <c r="R42" s="44"/>
    </row>
    <row r="43" spans="1:18" ht="11.25" customHeight="1">
      <c r="A43"/>
      <c r="B43" s="62" t="s">
        <v>61</v>
      </c>
      <c r="C43" s="62"/>
      <c r="D43" s="62"/>
      <c r="E43" s="33">
        <v>261</v>
      </c>
      <c r="F43" s="28">
        <v>310</v>
      </c>
      <c r="G43" s="65">
        <v>816200</v>
      </c>
      <c r="H43" s="65"/>
      <c r="I43" s="65">
        <v>813988.9</v>
      </c>
      <c r="J43" s="65"/>
      <c r="K43" s="89">
        <v>0</v>
      </c>
      <c r="L43" s="89"/>
      <c r="M43" s="65">
        <v>2200</v>
      </c>
      <c r="N43" s="65"/>
      <c r="O43" s="29">
        <v>0</v>
      </c>
      <c r="P43" s="90">
        <v>816188.9</v>
      </c>
      <c r="Q43" s="90"/>
      <c r="R43" s="45">
        <f>G43-P43</f>
        <v>11.099999999976717</v>
      </c>
    </row>
    <row r="44" spans="1:18" ht="11.25" customHeight="1">
      <c r="A44"/>
      <c r="B44" s="57" t="s">
        <v>62</v>
      </c>
      <c r="C44" s="57"/>
      <c r="D44" s="57"/>
      <c r="E44" s="32">
        <v>264</v>
      </c>
      <c r="F44" s="15">
        <v>340</v>
      </c>
      <c r="G44" s="65">
        <v>1753000</v>
      </c>
      <c r="H44" s="65"/>
      <c r="I44" s="74">
        <v>1658368.93</v>
      </c>
      <c r="J44" s="74"/>
      <c r="K44" s="75">
        <v>0</v>
      </c>
      <c r="L44" s="75"/>
      <c r="M44" s="109" t="s">
        <v>72</v>
      </c>
      <c r="N44" s="74"/>
      <c r="O44" s="22">
        <v>0</v>
      </c>
      <c r="P44" s="76">
        <v>1646793.93</v>
      </c>
      <c r="Q44" s="76"/>
      <c r="R44" s="23">
        <f>G44-P44</f>
        <v>106206.07000000007</v>
      </c>
    </row>
    <row r="45" spans="2:18" s="1" customFormat="1" ht="6.75" customHeight="1" thickBot="1">
      <c r="B45" s="86"/>
      <c r="C45" s="86"/>
      <c r="D45" s="86"/>
      <c r="E45" s="47"/>
      <c r="R45" s="25"/>
    </row>
    <row r="46" spans="1:18" ht="21.75" customHeight="1" thickBot="1">
      <c r="A46"/>
      <c r="B46" s="87" t="s">
        <v>63</v>
      </c>
      <c r="C46" s="87"/>
      <c r="D46" s="87"/>
      <c r="E46" s="48">
        <v>450</v>
      </c>
      <c r="F46" s="49" t="s">
        <v>44</v>
      </c>
      <c r="G46" s="84">
        <v>-479331.8</v>
      </c>
      <c r="H46" s="84"/>
      <c r="I46" s="84">
        <v>-5618424.54</v>
      </c>
      <c r="J46" s="84"/>
      <c r="K46" s="88">
        <v>0</v>
      </c>
      <c r="L46" s="88"/>
      <c r="M46" s="80">
        <v>5552418.54</v>
      </c>
      <c r="N46" s="80"/>
      <c r="O46" s="50">
        <v>0</v>
      </c>
      <c r="P46" s="84">
        <f>I46+M46</f>
        <v>-66006</v>
      </c>
      <c r="Q46" s="84"/>
      <c r="R46" s="51" t="s">
        <v>44</v>
      </c>
    </row>
    <row r="47" s="1" customFormat="1" ht="6" customHeight="1"/>
    <row r="48" s="1" customFormat="1" ht="6" customHeight="1"/>
    <row r="49" s="11" customFormat="1" ht="12" customHeight="1">
      <c r="B49" s="12" t="s">
        <v>64</v>
      </c>
    </row>
    <row r="50" s="1" customFormat="1" ht="5.25" customHeight="1"/>
    <row r="51" spans="2:18" ht="11.25">
      <c r="B51" s="85" t="s">
        <v>27</v>
      </c>
      <c r="C51" s="85"/>
      <c r="D51" s="85"/>
      <c r="E51" s="82" t="s">
        <v>28</v>
      </c>
      <c r="F51" s="82" t="s">
        <v>29</v>
      </c>
      <c r="G51" s="82" t="s">
        <v>30</v>
      </c>
      <c r="H51" s="82"/>
      <c r="I51" s="73" t="s">
        <v>31</v>
      </c>
      <c r="J51" s="73"/>
      <c r="K51" s="73"/>
      <c r="L51" s="73"/>
      <c r="M51" s="73"/>
      <c r="N51" s="73"/>
      <c r="O51" s="73"/>
      <c r="P51" s="73"/>
      <c r="Q51" s="73"/>
      <c r="R51" s="82" t="s">
        <v>32</v>
      </c>
    </row>
    <row r="52" spans="1:18" ht="21.75" customHeight="1">
      <c r="A52"/>
      <c r="B52" s="85"/>
      <c r="C52" s="85"/>
      <c r="D52" s="85"/>
      <c r="E52" s="82"/>
      <c r="F52" s="82"/>
      <c r="G52" s="82"/>
      <c r="H52" s="82"/>
      <c r="I52" s="82" t="s">
        <v>33</v>
      </c>
      <c r="J52" s="82"/>
      <c r="K52" s="82" t="s">
        <v>34</v>
      </c>
      <c r="L52" s="82"/>
      <c r="M52" s="82" t="s">
        <v>35</v>
      </c>
      <c r="N52" s="82"/>
      <c r="O52" s="13" t="s">
        <v>36</v>
      </c>
      <c r="P52" s="82" t="s">
        <v>37</v>
      </c>
      <c r="Q52" s="82"/>
      <c r="R52" s="82"/>
    </row>
    <row r="53" spans="1:18" ht="11.25" customHeight="1">
      <c r="A53"/>
      <c r="B53" s="83">
        <v>1</v>
      </c>
      <c r="C53" s="83"/>
      <c r="D53" s="83"/>
      <c r="E53" s="14">
        <v>2</v>
      </c>
      <c r="F53" s="15">
        <v>3</v>
      </c>
      <c r="G53" s="77">
        <v>4</v>
      </c>
      <c r="H53" s="77"/>
      <c r="I53" s="77">
        <v>5</v>
      </c>
      <c r="J53" s="77"/>
      <c r="K53" s="77">
        <v>6</v>
      </c>
      <c r="L53" s="77"/>
      <c r="M53" s="77">
        <v>7</v>
      </c>
      <c r="N53" s="77"/>
      <c r="O53" s="14">
        <v>8</v>
      </c>
      <c r="P53" s="77">
        <v>9</v>
      </c>
      <c r="Q53" s="77"/>
      <c r="R53" s="14">
        <v>10</v>
      </c>
    </row>
    <row r="54" spans="1:18" ht="42.75" customHeight="1">
      <c r="A54"/>
      <c r="B54" s="78" t="s">
        <v>65</v>
      </c>
      <c r="C54" s="78"/>
      <c r="D54" s="78"/>
      <c r="E54" s="38">
        <v>500</v>
      </c>
      <c r="F54" s="18"/>
      <c r="G54" s="79">
        <v>479331.8</v>
      </c>
      <c r="H54" s="80"/>
      <c r="I54" s="80">
        <v>5618424.54</v>
      </c>
      <c r="J54" s="80"/>
      <c r="K54" s="81">
        <v>0</v>
      </c>
      <c r="L54" s="81"/>
      <c r="M54" s="80">
        <v>-5552418.54</v>
      </c>
      <c r="N54" s="80"/>
      <c r="O54" s="19">
        <v>0</v>
      </c>
      <c r="P54" s="80">
        <v>66006</v>
      </c>
      <c r="Q54" s="80"/>
      <c r="R54" s="20">
        <f>G54-P54</f>
        <v>413325.8</v>
      </c>
    </row>
    <row r="55" spans="1:18" ht="11.25" customHeight="1">
      <c r="A55"/>
      <c r="B55" s="69" t="s">
        <v>66</v>
      </c>
      <c r="C55" s="69"/>
      <c r="D55" s="69"/>
      <c r="E55" s="39">
        <v>700</v>
      </c>
      <c r="F55" s="52" t="s">
        <v>44</v>
      </c>
      <c r="G55" s="74">
        <v>479331.8</v>
      </c>
      <c r="H55" s="74"/>
      <c r="I55" s="71">
        <v>83602</v>
      </c>
      <c r="J55" s="71"/>
      <c r="K55" s="72">
        <v>0</v>
      </c>
      <c r="L55" s="72"/>
      <c r="M55" s="71">
        <v>-17596</v>
      </c>
      <c r="N55" s="71"/>
      <c r="O55" s="53"/>
      <c r="P55" s="71">
        <v>66006</v>
      </c>
      <c r="Q55" s="71"/>
      <c r="R55" s="42">
        <f>G55-P55</f>
        <v>413325.8</v>
      </c>
    </row>
    <row r="56" spans="1:18" ht="11.25" customHeight="1">
      <c r="A56"/>
      <c r="B56" s="57" t="s">
        <v>67</v>
      </c>
      <c r="C56" s="57"/>
      <c r="D56" s="57"/>
      <c r="E56" s="32">
        <v>710</v>
      </c>
      <c r="F56" s="15">
        <v>510</v>
      </c>
      <c r="G56" s="73"/>
      <c r="H56" s="73"/>
      <c r="I56" s="74">
        <v>-7120052.84</v>
      </c>
      <c r="J56" s="74"/>
      <c r="K56" s="75">
        <v>0</v>
      </c>
      <c r="L56" s="75"/>
      <c r="M56" s="74">
        <v>-5661592.44</v>
      </c>
      <c r="N56" s="74"/>
      <c r="O56" s="53"/>
      <c r="P56" s="76">
        <v>-12781645.28</v>
      </c>
      <c r="Q56" s="76"/>
      <c r="R56" s="54" t="s">
        <v>44</v>
      </c>
    </row>
    <row r="57" spans="1:18" ht="11.25" customHeight="1">
      <c r="A57"/>
      <c r="B57" s="57" t="s">
        <v>68</v>
      </c>
      <c r="C57" s="57"/>
      <c r="D57" s="57"/>
      <c r="E57" s="32">
        <v>720</v>
      </c>
      <c r="F57" s="15">
        <v>610</v>
      </c>
      <c r="G57" s="73"/>
      <c r="H57" s="73"/>
      <c r="I57" s="74">
        <v>7203654.84</v>
      </c>
      <c r="J57" s="74"/>
      <c r="K57" s="75">
        <v>0</v>
      </c>
      <c r="L57" s="75"/>
      <c r="M57" s="74">
        <v>5643996.44</v>
      </c>
      <c r="N57" s="74"/>
      <c r="O57" s="53"/>
      <c r="P57" s="76">
        <v>12847651.28</v>
      </c>
      <c r="Q57" s="76"/>
      <c r="R57" s="54" t="s">
        <v>44</v>
      </c>
    </row>
    <row r="58" spans="1:18" ht="21.75" customHeight="1">
      <c r="A58"/>
      <c r="B58" s="69" t="s">
        <v>69</v>
      </c>
      <c r="C58" s="69"/>
      <c r="D58" s="69"/>
      <c r="E58" s="39">
        <v>730</v>
      </c>
      <c r="F58" s="52" t="s">
        <v>44</v>
      </c>
      <c r="G58" s="70">
        <v>0</v>
      </c>
      <c r="H58" s="70"/>
      <c r="I58" s="71">
        <v>5534822.54</v>
      </c>
      <c r="J58" s="71"/>
      <c r="K58" s="72">
        <v>0</v>
      </c>
      <c r="L58" s="72"/>
      <c r="M58" s="71">
        <v>-5534822.54</v>
      </c>
      <c r="N58" s="71"/>
      <c r="O58" s="41">
        <v>0</v>
      </c>
      <c r="P58" s="72">
        <v>0</v>
      </c>
      <c r="Q58" s="72"/>
      <c r="R58" s="46">
        <v>0</v>
      </c>
    </row>
    <row r="59" spans="1:18" ht="11.25" customHeight="1">
      <c r="A59"/>
      <c r="B59" s="67" t="s">
        <v>43</v>
      </c>
      <c r="C59" s="67"/>
      <c r="D59" s="67"/>
      <c r="E59" s="24"/>
      <c r="F59" s="43"/>
      <c r="G59" s="68"/>
      <c r="H59" s="68"/>
      <c r="I59" s="68"/>
      <c r="J59" s="68"/>
      <c r="K59" s="68"/>
      <c r="L59" s="68"/>
      <c r="M59" s="68"/>
      <c r="N59" s="68"/>
      <c r="O59" s="43"/>
      <c r="P59" s="68"/>
      <c r="Q59" s="68"/>
      <c r="R59" s="44"/>
    </row>
    <row r="60" spans="1:18" ht="21.75" customHeight="1">
      <c r="A60"/>
      <c r="B60" s="62" t="s">
        <v>70</v>
      </c>
      <c r="C60" s="62"/>
      <c r="D60" s="62"/>
      <c r="E60" s="33">
        <v>731</v>
      </c>
      <c r="F60" s="28">
        <v>510</v>
      </c>
      <c r="G60" s="63">
        <v>0</v>
      </c>
      <c r="H60" s="63"/>
      <c r="I60" s="64">
        <v>5579276.99</v>
      </c>
      <c r="J60" s="64"/>
      <c r="K60" s="63">
        <v>0</v>
      </c>
      <c r="L60" s="63"/>
      <c r="M60" s="65">
        <v>44454.45</v>
      </c>
      <c r="N60" s="65"/>
      <c r="O60" s="55">
        <v>0</v>
      </c>
      <c r="P60" s="66">
        <v>5623731.44</v>
      </c>
      <c r="Q60" s="66"/>
      <c r="R60" s="54" t="s">
        <v>44</v>
      </c>
    </row>
    <row r="61" spans="1:18" ht="21.75" customHeight="1">
      <c r="A61"/>
      <c r="B61" s="57" t="s">
        <v>71</v>
      </c>
      <c r="C61" s="57"/>
      <c r="D61" s="57"/>
      <c r="E61" s="34">
        <v>732</v>
      </c>
      <c r="F61" s="35">
        <v>610</v>
      </c>
      <c r="G61" s="58">
        <v>0</v>
      </c>
      <c r="H61" s="58"/>
      <c r="I61" s="59">
        <v>-44454.45</v>
      </c>
      <c r="J61" s="59"/>
      <c r="K61" s="58">
        <v>0</v>
      </c>
      <c r="L61" s="58"/>
      <c r="M61" s="60">
        <v>-5579276.99</v>
      </c>
      <c r="N61" s="60"/>
      <c r="O61" s="56">
        <v>0</v>
      </c>
      <c r="P61" s="61">
        <v>-5623731.44</v>
      </c>
      <c r="Q61" s="61"/>
      <c r="R61" s="54" t="s">
        <v>44</v>
      </c>
    </row>
    <row r="62" s="1" customFormat="1" ht="6" customHeight="1"/>
    <row r="63" s="1" customFormat="1" ht="6" customHeight="1"/>
  </sheetData>
  <sheetProtection/>
  <mergeCells count="270">
    <mergeCell ref="B1:O2"/>
    <mergeCell ref="P2:Q2"/>
    <mergeCell ref="I3:K3"/>
    <mergeCell ref="P3:Q3"/>
    <mergeCell ref="B4:E4"/>
    <mergeCell ref="F4:O4"/>
    <mergeCell ref="P4:Q4"/>
    <mergeCell ref="B5:E5"/>
    <mergeCell ref="F5:O5"/>
    <mergeCell ref="B6:E6"/>
    <mergeCell ref="F6:O6"/>
    <mergeCell ref="P6:Q6"/>
    <mergeCell ref="B7:E7"/>
    <mergeCell ref="F7:O8"/>
    <mergeCell ref="P7:Q7"/>
    <mergeCell ref="B8:E8"/>
    <mergeCell ref="P8:Q8"/>
    <mergeCell ref="B9:E9"/>
    <mergeCell ref="F9:O9"/>
    <mergeCell ref="B10:E10"/>
    <mergeCell ref="P11:Q11"/>
    <mergeCell ref="B15:D16"/>
    <mergeCell ref="E15:E16"/>
    <mergeCell ref="F15:F16"/>
    <mergeCell ref="G15:H16"/>
    <mergeCell ref="I15:Q15"/>
    <mergeCell ref="R15:R16"/>
    <mergeCell ref="I16:J16"/>
    <mergeCell ref="K16:L16"/>
    <mergeCell ref="M16:N16"/>
    <mergeCell ref="P16:Q16"/>
    <mergeCell ref="B17:D17"/>
    <mergeCell ref="G17:H17"/>
    <mergeCell ref="I17:J17"/>
    <mergeCell ref="K17:L17"/>
    <mergeCell ref="M17:N17"/>
    <mergeCell ref="P17:Q17"/>
    <mergeCell ref="B18:D18"/>
    <mergeCell ref="G18:H18"/>
    <mergeCell ref="I18:J18"/>
    <mergeCell ref="K18:L18"/>
    <mergeCell ref="M18:N18"/>
    <mergeCell ref="P18:Q18"/>
    <mergeCell ref="B19:D19"/>
    <mergeCell ref="G19:H19"/>
    <mergeCell ref="I19:J19"/>
    <mergeCell ref="K19:L19"/>
    <mergeCell ref="M19:N19"/>
    <mergeCell ref="P19:Q19"/>
    <mergeCell ref="B20:D20"/>
    <mergeCell ref="G20:H20"/>
    <mergeCell ref="I20:J20"/>
    <mergeCell ref="K20:L20"/>
    <mergeCell ref="M20:N20"/>
    <mergeCell ref="P20:Q20"/>
    <mergeCell ref="B21:D21"/>
    <mergeCell ref="G21:H21"/>
    <mergeCell ref="I21:J21"/>
    <mergeCell ref="K21:L21"/>
    <mergeCell ref="M21:N21"/>
    <mergeCell ref="P21:Q21"/>
    <mergeCell ref="B22:D22"/>
    <mergeCell ref="G22:H22"/>
    <mergeCell ref="I22:J22"/>
    <mergeCell ref="K22:L22"/>
    <mergeCell ref="M22:N22"/>
    <mergeCell ref="P22:Q22"/>
    <mergeCell ref="B23:D23"/>
    <mergeCell ref="G23:H23"/>
    <mergeCell ref="I23:J23"/>
    <mergeCell ref="K23:L23"/>
    <mergeCell ref="M23:N23"/>
    <mergeCell ref="P23:Q23"/>
    <mergeCell ref="B24:D24"/>
    <mergeCell ref="G24:H24"/>
    <mergeCell ref="I24:J24"/>
    <mergeCell ref="K24:L24"/>
    <mergeCell ref="M24:N24"/>
    <mergeCell ref="P24:Q24"/>
    <mergeCell ref="B25:D25"/>
    <mergeCell ref="G25:H25"/>
    <mergeCell ref="I25:J25"/>
    <mergeCell ref="K25:L25"/>
    <mergeCell ref="M25:N25"/>
    <mergeCell ref="P25:Q25"/>
    <mergeCell ref="B26:D26"/>
    <mergeCell ref="G26:H26"/>
    <mergeCell ref="I26:J26"/>
    <mergeCell ref="K26:L26"/>
    <mergeCell ref="M26:N26"/>
    <mergeCell ref="P26:Q26"/>
    <mergeCell ref="B27:D27"/>
    <mergeCell ref="G27:H27"/>
    <mergeCell ref="I27:J27"/>
    <mergeCell ref="K27:L27"/>
    <mergeCell ref="M27:N27"/>
    <mergeCell ref="P27:Q27"/>
    <mergeCell ref="B28:D28"/>
    <mergeCell ref="G28:H28"/>
    <mergeCell ref="I28:J28"/>
    <mergeCell ref="K28:L28"/>
    <mergeCell ref="M28:N28"/>
    <mergeCell ref="P28:Q28"/>
    <mergeCell ref="B29:D29"/>
    <mergeCell ref="G29:H29"/>
    <mergeCell ref="I29:J29"/>
    <mergeCell ref="K29:L29"/>
    <mergeCell ref="M29:N29"/>
    <mergeCell ref="P29:Q29"/>
    <mergeCell ref="B30:D30"/>
    <mergeCell ref="G30:H30"/>
    <mergeCell ref="I30:J30"/>
    <mergeCell ref="K30:L30"/>
    <mergeCell ref="M30:N30"/>
    <mergeCell ref="P30:Q30"/>
    <mergeCell ref="B31:D31"/>
    <mergeCell ref="G31:H31"/>
    <mergeCell ref="I31:J31"/>
    <mergeCell ref="K31:L31"/>
    <mergeCell ref="M31:N31"/>
    <mergeCell ref="P31:Q31"/>
    <mergeCell ref="B32:D32"/>
    <mergeCell ref="G32:H32"/>
    <mergeCell ref="I32:J32"/>
    <mergeCell ref="K32:L32"/>
    <mergeCell ref="M32:N32"/>
    <mergeCell ref="P32:Q32"/>
    <mergeCell ref="B33:D33"/>
    <mergeCell ref="G33:H33"/>
    <mergeCell ref="I33:J33"/>
    <mergeCell ref="K33:L33"/>
    <mergeCell ref="M33:N33"/>
    <mergeCell ref="P33:Q33"/>
    <mergeCell ref="B34:D34"/>
    <mergeCell ref="G34:H34"/>
    <mergeCell ref="I34:J34"/>
    <mergeCell ref="K34:L34"/>
    <mergeCell ref="M34:N34"/>
    <mergeCell ref="P34:Q34"/>
    <mergeCell ref="B35:D35"/>
    <mergeCell ref="G35:H35"/>
    <mergeCell ref="I35:J35"/>
    <mergeCell ref="K35:L35"/>
    <mergeCell ref="M35:N35"/>
    <mergeCell ref="P35:Q35"/>
    <mergeCell ref="B36:D36"/>
    <mergeCell ref="G36:H36"/>
    <mergeCell ref="I36:J36"/>
    <mergeCell ref="K36:L36"/>
    <mergeCell ref="M36:N36"/>
    <mergeCell ref="P36:Q36"/>
    <mergeCell ref="B37:D37"/>
    <mergeCell ref="G37:H37"/>
    <mergeCell ref="I37:J37"/>
    <mergeCell ref="K37:L37"/>
    <mergeCell ref="M37:N37"/>
    <mergeCell ref="P37:Q37"/>
    <mergeCell ref="B38:D38"/>
    <mergeCell ref="G38:H38"/>
    <mergeCell ref="I38:J38"/>
    <mergeCell ref="K38:L38"/>
    <mergeCell ref="M38:N38"/>
    <mergeCell ref="P38:Q38"/>
    <mergeCell ref="B39:D39"/>
    <mergeCell ref="G39:H39"/>
    <mergeCell ref="I39:J39"/>
    <mergeCell ref="K39:L39"/>
    <mergeCell ref="M39:N39"/>
    <mergeCell ref="P39:Q39"/>
    <mergeCell ref="B40:D40"/>
    <mergeCell ref="G40:H40"/>
    <mergeCell ref="I40:J40"/>
    <mergeCell ref="K40:L40"/>
    <mergeCell ref="M40:N40"/>
    <mergeCell ref="P40:Q40"/>
    <mergeCell ref="B41:D41"/>
    <mergeCell ref="G41:H41"/>
    <mergeCell ref="I41:J41"/>
    <mergeCell ref="K41:L41"/>
    <mergeCell ref="M41:N41"/>
    <mergeCell ref="P41:Q41"/>
    <mergeCell ref="B42:D42"/>
    <mergeCell ref="G42:H42"/>
    <mergeCell ref="I42:J42"/>
    <mergeCell ref="K42:L42"/>
    <mergeCell ref="M42:N42"/>
    <mergeCell ref="P42:Q42"/>
    <mergeCell ref="B43:D43"/>
    <mergeCell ref="G43:H43"/>
    <mergeCell ref="I43:J43"/>
    <mergeCell ref="K43:L43"/>
    <mergeCell ref="M43:N43"/>
    <mergeCell ref="P43:Q43"/>
    <mergeCell ref="B44:D44"/>
    <mergeCell ref="G44:H44"/>
    <mergeCell ref="I44:J44"/>
    <mergeCell ref="K44:L44"/>
    <mergeCell ref="M44:N44"/>
    <mergeCell ref="P44:Q44"/>
    <mergeCell ref="B45:D45"/>
    <mergeCell ref="B46:D46"/>
    <mergeCell ref="G46:H46"/>
    <mergeCell ref="I46:J46"/>
    <mergeCell ref="K46:L46"/>
    <mergeCell ref="M46:N46"/>
    <mergeCell ref="P46:Q46"/>
    <mergeCell ref="B51:D52"/>
    <mergeCell ref="E51:E52"/>
    <mergeCell ref="F51:F52"/>
    <mergeCell ref="G51:H52"/>
    <mergeCell ref="I51:Q51"/>
    <mergeCell ref="R51:R52"/>
    <mergeCell ref="I52:J52"/>
    <mergeCell ref="K52:L52"/>
    <mergeCell ref="M52:N52"/>
    <mergeCell ref="P52:Q52"/>
    <mergeCell ref="B53:D53"/>
    <mergeCell ref="G53:H53"/>
    <mergeCell ref="I53:J53"/>
    <mergeCell ref="K53:L53"/>
    <mergeCell ref="M53:N53"/>
    <mergeCell ref="P53:Q53"/>
    <mergeCell ref="B54:D54"/>
    <mergeCell ref="G54:H54"/>
    <mergeCell ref="I54:J54"/>
    <mergeCell ref="K54:L54"/>
    <mergeCell ref="M54:N54"/>
    <mergeCell ref="P54:Q54"/>
    <mergeCell ref="B55:D55"/>
    <mergeCell ref="G55:H55"/>
    <mergeCell ref="I55:J55"/>
    <mergeCell ref="K55:L55"/>
    <mergeCell ref="M55:N55"/>
    <mergeCell ref="P55:Q55"/>
    <mergeCell ref="B56:D56"/>
    <mergeCell ref="G56:H56"/>
    <mergeCell ref="I56:J56"/>
    <mergeCell ref="K56:L56"/>
    <mergeCell ref="M56:N56"/>
    <mergeCell ref="P56:Q56"/>
    <mergeCell ref="B57:D57"/>
    <mergeCell ref="G57:H57"/>
    <mergeCell ref="I57:J57"/>
    <mergeCell ref="K57:L57"/>
    <mergeCell ref="M57:N57"/>
    <mergeCell ref="P57:Q57"/>
    <mergeCell ref="B58:D58"/>
    <mergeCell ref="G58:H58"/>
    <mergeCell ref="I58:J58"/>
    <mergeCell ref="K58:L58"/>
    <mergeCell ref="M58:N58"/>
    <mergeCell ref="P58:Q58"/>
    <mergeCell ref="B59:D59"/>
    <mergeCell ref="G59:H59"/>
    <mergeCell ref="I59:J59"/>
    <mergeCell ref="K59:L59"/>
    <mergeCell ref="M59:N59"/>
    <mergeCell ref="P59:Q59"/>
    <mergeCell ref="B60:D60"/>
    <mergeCell ref="G60:H60"/>
    <mergeCell ref="I60:J60"/>
    <mergeCell ref="K60:L60"/>
    <mergeCell ref="M60:N60"/>
    <mergeCell ref="P60:Q60"/>
    <mergeCell ref="B61:D61"/>
    <mergeCell ref="G61:H61"/>
    <mergeCell ref="I61:J61"/>
    <mergeCell ref="K61:L61"/>
    <mergeCell ref="M61:N61"/>
    <mergeCell ref="P61:Q61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  <rowBreaks count="2" manualBreakCount="2">
    <brk id="47" max="0" man="1"/>
    <brk id="6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Главный бухгалтер</cp:lastModifiedBy>
  <cp:lastPrinted>2015-01-20T02:30:15Z</cp:lastPrinted>
  <dcterms:created xsi:type="dcterms:W3CDTF">2015-01-16T08:47:00Z</dcterms:created>
  <dcterms:modified xsi:type="dcterms:W3CDTF">2015-02-13T04:05:12Z</dcterms:modified>
  <cp:category/>
  <cp:version/>
  <cp:contentType/>
  <cp:contentStatus/>
  <cp:revision>1</cp:revision>
</cp:coreProperties>
</file>