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<sst xmlns="http://schemas.openxmlformats.org/spreadsheetml/2006/main" count="73" uniqueCount="62">
  <si>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</si>
  <si>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</si>
  <si>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</si>
  <si>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</si>
  <si>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«01» января 2015 г.</t>
  </si>
  <si>
    <t>Дата</t>
  </si>
  <si>
    <t>01.01.2015</t>
  </si>
  <si>
    <t>Учреждение</t>
  </si>
  <si>
    <t>ГАПОУ ИО АИТ</t>
  </si>
  <si>
    <t>по ОКПО</t>
  </si>
  <si>
    <t>25405000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</si>
  <si>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</si>
  <si>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</si>
  <si>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</si>
  <si>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</si>
  <si>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Бюжет Иркутской области</t>
  </si>
  <si>
    <t>ющего полномочия учредителя</t>
  </si>
  <si>
    <t>Глава по БК</t>
  </si>
  <si>
    <t>807</t>
  </si>
  <si>
    <t>Вид финансового обеспечения (деятельности)</t>
  </si>
  <si>
    <t>Субсидии на иные цели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</si>
  <si>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</si>
  <si>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</si>
  <si>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</si>
  <si>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</si>
  <si>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</si>
  <si>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</si>
  <si>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</si>
  <si>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</si>
  <si>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</si>
  <si>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</si>
  <si>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</si>
  <si>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</si>
  <si>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</si>
  <si>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</si>
  <si>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</si>
  <si>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</si>
  <si>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</si>
  <si>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</si>
  <si>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из них:</t>
  </si>
  <si>
    <t>в том числе:</t>
  </si>
  <si>
    <t>х</t>
  </si>
  <si>
    <t>Прочие доходы</t>
  </si>
  <si>
    <t>субсидии на иные цели</t>
  </si>
  <si>
    <t>иные доходы</t>
  </si>
  <si>
    <t>Расходы — всего</t>
  </si>
  <si>
    <t>Приобретение работ, услуг</t>
  </si>
  <si>
    <t>работы, услуги по содержанию имущества</t>
  </si>
  <si>
    <t>прочие работы, услуги</t>
  </si>
  <si>
    <t>Социальное обеспечение</t>
  </si>
  <si>
    <t>пособия по социальной помощи населению</t>
  </si>
  <si>
    <t>Прочие расходы</t>
  </si>
  <si>
    <t xml:space="preserve">Расходы по приобретению нефинансовых активов </t>
  </si>
  <si>
    <t>материальных запасов</t>
  </si>
  <si>
    <t>Результат исполнения  (дефицит / профицит)</t>
  </si>
  <si>
    <t>Источники финансирования дефицита средств — всего (стр. 520 + стр. 620 + стр. 700 + стр. 730 + стр. 820 + стр. 830)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</si>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</sst>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8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wrapText="1"/>
    </xf>
    <xf numFmtId="0" fontId="0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Continuous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166" fontId="0" fillId="34" borderId="17" xfId="0" applyNumberFormat="1" applyFont="1" applyFill="1" applyBorder="1" applyAlignment="1">
      <alignment horizontal="right" vertical="top"/>
    </xf>
    <xf numFmtId="4" fontId="0" fillId="34" borderId="18" xfId="0" applyNumberFormat="1" applyFont="1" applyFill="1" applyBorder="1" applyAlignment="1">
      <alignment horizontal="right" vertical="top"/>
    </xf>
    <xf numFmtId="166" fontId="0" fillId="35" borderId="15" xfId="0" applyNumberFormat="1" applyFont="1" applyFill="1" applyBorder="1" applyAlignment="1">
      <alignment horizontal="right" vertical="top"/>
    </xf>
    <xf numFmtId="166" fontId="0" fillId="34" borderId="15" xfId="0" applyNumberFormat="1" applyFont="1" applyFill="1" applyBorder="1" applyAlignment="1">
      <alignment horizontal="right" vertical="top"/>
    </xf>
    <xf numFmtId="166" fontId="0" fillId="34" borderId="19" xfId="0" applyNumberFormat="1" applyFont="1" applyFill="1" applyBorder="1" applyAlignment="1">
      <alignment horizontal="right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" fontId="0" fillId="0" borderId="23" xfId="0" applyNumberFormat="1" applyFont="1" applyBorder="1" applyAlignment="1">
      <alignment horizontal="center" vertical="top"/>
    </xf>
    <xf numFmtId="166" fontId="0" fillId="35" borderId="23" xfId="0" applyNumberFormat="1" applyFont="1" applyFill="1" applyBorder="1" applyAlignment="1">
      <alignment horizontal="right" vertical="top"/>
    </xf>
    <xf numFmtId="1" fontId="0" fillId="0" borderId="24" xfId="0" applyNumberFormat="1" applyFont="1" applyBorder="1" applyAlignment="1">
      <alignment horizontal="center" vertical="top"/>
    </xf>
    <xf numFmtId="4" fontId="0" fillId="34" borderId="19" xfId="0" applyNumberFormat="1" applyFont="1" applyFill="1" applyBorder="1" applyAlignment="1">
      <alignment horizontal="right" vertical="top"/>
    </xf>
    <xf numFmtId="1" fontId="0" fillId="0" borderId="25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center" vertical="top"/>
    </xf>
    <xf numFmtId="1" fontId="0" fillId="0" borderId="27" xfId="0" applyNumberFormat="1" applyFont="1" applyBorder="1" applyAlignment="1">
      <alignment horizontal="center" vertical="top"/>
    </xf>
    <xf numFmtId="166" fontId="0" fillId="35" borderId="27" xfId="0" applyNumberFormat="1" applyFont="1" applyFill="1" applyBorder="1" applyAlignment="1">
      <alignment horizontal="right" vertical="top"/>
    </xf>
    <xf numFmtId="4" fontId="0" fillId="34" borderId="28" xfId="0" applyNumberFormat="1" applyFont="1" applyFill="1" applyBorder="1" applyAlignment="1">
      <alignment horizontal="right" vertical="top"/>
    </xf>
    <xf numFmtId="1" fontId="0" fillId="0" borderId="16" xfId="0" applyNumberFormat="1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top"/>
    </xf>
    <xf numFmtId="166" fontId="0" fillId="34" borderId="21" xfId="0" applyNumberFormat="1" applyFont="1" applyFill="1" applyBorder="1" applyAlignment="1">
      <alignment horizontal="right" vertical="top"/>
    </xf>
    <xf numFmtId="166" fontId="0" fillId="34" borderId="22" xfId="0" applyNumberFormat="1" applyFont="1" applyFill="1" applyBorder="1" applyAlignment="1">
      <alignment horizontal="right" vertical="top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4" fontId="0" fillId="34" borderId="22" xfId="0" applyNumberFormat="1" applyFont="1" applyFill="1" applyBorder="1" applyAlignment="1">
      <alignment horizontal="right" vertical="top"/>
    </xf>
    <xf numFmtId="4" fontId="0" fillId="34" borderId="32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1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center"/>
    </xf>
    <xf numFmtId="166" fontId="0" fillId="34" borderId="34" xfId="0" applyNumberFormat="1" applyFont="1" applyFill="1" applyBorder="1" applyAlignment="1">
      <alignment horizontal="right" vertical="top"/>
    </xf>
    <xf numFmtId="0" fontId="0" fillId="36" borderId="35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top"/>
    </xf>
    <xf numFmtId="0" fontId="0" fillId="36" borderId="15" xfId="0" applyNumberFormat="1" applyFont="1" applyFill="1" applyBorder="1" applyAlignment="1">
      <alignment horizontal="right" vertical="top"/>
    </xf>
    <xf numFmtId="0" fontId="0" fillId="36" borderId="19" xfId="0" applyNumberFormat="1" applyFont="1" applyFill="1" applyBorder="1" applyAlignment="1">
      <alignment horizontal="center" vertical="center"/>
    </xf>
    <xf numFmtId="166" fontId="0" fillId="35" borderId="36" xfId="0" applyNumberFormat="1" applyFont="1" applyFill="1" applyBorder="1" applyAlignment="1">
      <alignment horizontal="right" vertical="top"/>
    </xf>
    <xf numFmtId="166" fontId="0" fillId="35" borderId="37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indent="1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38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33" borderId="38" xfId="0" applyNumberFormat="1" applyFont="1" applyFill="1" applyBorder="1" applyAlignment="1">
      <alignment horizontal="left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/>
    </xf>
    <xf numFmtId="166" fontId="0" fillId="34" borderId="17" xfId="0" applyNumberFormat="1" applyFont="1" applyFill="1" applyBorder="1" applyAlignment="1">
      <alignment horizontal="right" vertical="top"/>
    </xf>
    <xf numFmtId="4" fontId="0" fillId="34" borderId="17" xfId="0" applyNumberFormat="1" applyFont="1" applyFill="1" applyBorder="1" applyAlignment="1">
      <alignment horizontal="right" vertical="top"/>
    </xf>
    <xf numFmtId="0" fontId="3" fillId="0" borderId="15" xfId="0" applyNumberFormat="1" applyFont="1" applyBorder="1" applyAlignment="1">
      <alignment horizontal="left" vertical="top" wrapText="1" indent="1"/>
    </xf>
    <xf numFmtId="166" fontId="0" fillId="35" borderId="15" xfId="0" applyNumberFormat="1" applyFont="1" applyFill="1" applyBorder="1" applyAlignment="1">
      <alignment horizontal="right" vertical="top"/>
    </xf>
    <xf numFmtId="166" fontId="0" fillId="34" borderId="15" xfId="0" applyNumberFormat="1" applyFont="1" applyFill="1" applyBorder="1" applyAlignment="1">
      <alignment horizontal="right" vertical="top"/>
    </xf>
    <xf numFmtId="0" fontId="0" fillId="0" borderId="30" xfId="0" applyNumberFormat="1" applyFont="1" applyBorder="1" applyAlignment="1">
      <alignment horizontal="left" vertical="top" wrapText="1" indent="2"/>
    </xf>
    <xf numFmtId="0" fontId="0" fillId="0" borderId="21" xfId="0" applyFont="1" applyBorder="1" applyAlignment="1">
      <alignment horizontal="left"/>
    </xf>
    <xf numFmtId="0" fontId="0" fillId="0" borderId="23" xfId="0" applyNumberFormat="1" applyFont="1" applyBorder="1" applyAlignment="1">
      <alignment horizontal="left" vertical="top" wrapText="1" indent="2"/>
    </xf>
    <xf numFmtId="166" fontId="0" fillId="35" borderId="23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 indent="2"/>
    </xf>
    <xf numFmtId="4" fontId="0" fillId="34" borderId="15" xfId="0" applyNumberFormat="1" applyFont="1" applyFill="1" applyBorder="1" applyAlignment="1">
      <alignment horizontal="right" vertical="top"/>
    </xf>
    <xf numFmtId="4" fontId="0" fillId="35" borderId="15" xfId="0" applyNumberFormat="1" applyFont="1" applyFill="1" applyBorder="1" applyAlignment="1">
      <alignment horizontal="right" vertical="top"/>
    </xf>
    <xf numFmtId="166" fontId="0" fillId="35" borderId="27" xfId="0" applyNumberFormat="1" applyFont="1" applyFill="1" applyBorder="1" applyAlignment="1">
      <alignment horizontal="right" vertical="top"/>
    </xf>
    <xf numFmtId="4" fontId="0" fillId="35" borderId="27" xfId="0" applyNumberFormat="1" applyFont="1" applyFill="1" applyBorder="1" applyAlignment="1">
      <alignment horizontal="right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0" borderId="30" xfId="0" applyNumberFormat="1" applyFont="1" applyBorder="1" applyAlignment="1">
      <alignment horizontal="left" vertical="top" wrapText="1" indent="1"/>
    </xf>
    <xf numFmtId="0" fontId="3" fillId="0" borderId="21" xfId="0" applyNumberFormat="1" applyFont="1" applyBorder="1" applyAlignment="1">
      <alignment horizontal="left" vertical="top" wrapText="1" indent="1"/>
    </xf>
    <xf numFmtId="166" fontId="0" fillId="34" borderId="21" xfId="0" applyNumberFormat="1" applyFont="1" applyFill="1" applyBorder="1" applyAlignment="1">
      <alignment horizontal="right" vertical="top"/>
    </xf>
    <xf numFmtId="0" fontId="0" fillId="0" borderId="30" xfId="0" applyFont="1" applyBorder="1" applyAlignment="1">
      <alignment horizontal="left"/>
    </xf>
    <xf numFmtId="4" fontId="0" fillId="34" borderId="21" xfId="0" applyNumberFormat="1" applyFont="1" applyFill="1" applyBorder="1" applyAlignment="1">
      <alignment horizontal="right" vertical="top"/>
    </xf>
    <xf numFmtId="4" fontId="0" fillId="35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 indent="4"/>
    </xf>
    <xf numFmtId="0" fontId="2" fillId="0" borderId="23" xfId="0" applyNumberFormat="1" applyFont="1" applyBorder="1" applyAlignment="1">
      <alignment horizontal="left" vertical="top" wrapText="1"/>
    </xf>
    <xf numFmtId="166" fontId="0" fillId="34" borderId="34" xfId="0" applyNumberFormat="1" applyFont="1" applyFill="1" applyBorder="1" applyAlignment="1">
      <alignment horizontal="right" vertical="top"/>
    </xf>
    <xf numFmtId="4" fontId="0" fillId="34" borderId="34" xfId="0" applyNumberFormat="1" applyFont="1" applyFill="1" applyBorder="1" applyAlignment="1">
      <alignment horizontal="right" vertical="top"/>
    </xf>
    <xf numFmtId="166" fontId="0" fillId="35" borderId="21" xfId="0" applyNumberFormat="1" applyFont="1" applyFill="1" applyBorder="1" applyAlignment="1">
      <alignment horizontal="right" vertical="top"/>
    </xf>
    <xf numFmtId="166" fontId="0" fillId="35" borderId="36" xfId="0" applyNumberFormat="1" applyFont="1" applyFill="1" applyBorder="1" applyAlignment="1">
      <alignment horizontal="right" vertical="top"/>
    </xf>
    <xf numFmtId="4" fontId="0" fillId="34" borderId="36" xfId="0" applyNumberFormat="1" applyFont="1" applyFill="1" applyBorder="1" applyAlignment="1">
      <alignment horizontal="right" vertical="top"/>
    </xf>
    <xf numFmtId="166" fontId="0" fillId="35" borderId="37" xfId="0" applyNumberFormat="1" applyFont="1" applyFill="1" applyBorder="1" applyAlignment="1">
      <alignment horizontal="right" vertical="top"/>
    </xf>
    <xf numFmtId="4" fontId="0" fillId="35" borderId="37" xfId="0" applyNumberFormat="1" applyFont="1" applyFill="1" applyBorder="1" applyAlignment="1">
      <alignment horizontal="right" vertical="top"/>
    </xf>
    <xf numFmtId="166" fontId="0" fillId="35" borderId="39" xfId="0" applyNumberFormat="1" applyFont="1" applyFill="1" applyBorder="1" applyAlignment="1">
      <alignment horizontal="right" vertical="top"/>
    </xf>
    <xf numFmtId="4" fontId="0" fillId="34" borderId="37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3"/>
  <sheetViews>
    <sheetView tabSelected="1" zoomScalePageLayoutView="0" workbookViewId="0" topLeftCell="C25">
      <selection activeCell="I22" sqref="I22:J22"/>
    </sheetView>
  </sheetViews>
  <sheetFormatPr defaultColWidth="10.66015625" defaultRowHeight="11.25"/>
  <cols>
    <col min="1" max="1" width="1.171875" style="1" customWidth="1"/>
    <col min="2" max="2" width="20.160156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</cols>
  <sheetData>
    <row r="1" spans="1:18" ht="12" customHeight="1">
      <c r="A1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/>
      <c r="Q1" s="3"/>
      <c r="R1" s="4" t="s">
        <v>1</v>
      </c>
    </row>
    <row r="2" spans="2:18" ht="11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 t="s">
        <v>2</v>
      </c>
      <c r="Q2" s="56"/>
      <c r="R2" s="5">
        <v>503737</v>
      </c>
    </row>
    <row r="3" spans="8:18" ht="11.25">
      <c r="H3" s="6" t="s">
        <v>3</v>
      </c>
      <c r="I3" s="57" t="s">
        <v>4</v>
      </c>
      <c r="J3" s="57"/>
      <c r="K3" s="57"/>
      <c r="P3" s="56" t="s">
        <v>5</v>
      </c>
      <c r="Q3" s="56"/>
      <c r="R3" s="7" t="s">
        <v>6</v>
      </c>
    </row>
    <row r="4" spans="1:18" ht="11.25" customHeight="1">
      <c r="A4"/>
      <c r="B4" s="58" t="s">
        <v>7</v>
      </c>
      <c r="C4" s="58"/>
      <c r="D4" s="58"/>
      <c r="E4" s="58"/>
      <c r="F4" s="59" t="s">
        <v>8</v>
      </c>
      <c r="G4" s="59"/>
      <c r="H4" s="59"/>
      <c r="I4" s="59"/>
      <c r="J4" s="59"/>
      <c r="K4" s="59"/>
      <c r="L4" s="59"/>
      <c r="M4" s="59"/>
      <c r="N4" s="59"/>
      <c r="O4" s="59"/>
      <c r="P4" s="56" t="s">
        <v>9</v>
      </c>
      <c r="Q4" s="56"/>
      <c r="R4" s="8" t="s">
        <v>10</v>
      </c>
    </row>
    <row r="5" spans="1:18" ht="11.25" customHeight="1">
      <c r="A5"/>
      <c r="B5" s="60" t="s">
        <v>11</v>
      </c>
      <c r="C5" s="60"/>
      <c r="D5" s="60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/>
      <c r="Q5"/>
      <c r="R5" s="8"/>
    </row>
    <row r="6" spans="1:18" ht="11.25" customHeight="1">
      <c r="A6"/>
      <c r="B6" s="58" t="s">
        <v>12</v>
      </c>
      <c r="C6" s="58"/>
      <c r="D6" s="58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6" t="s">
        <v>13</v>
      </c>
      <c r="Q6" s="56"/>
      <c r="R6" s="8"/>
    </row>
    <row r="7" spans="1:18" ht="11.25" customHeight="1">
      <c r="A7"/>
      <c r="B7" s="58" t="s">
        <v>14</v>
      </c>
      <c r="C7" s="58"/>
      <c r="D7" s="58"/>
      <c r="E7" s="58"/>
      <c r="F7" s="59" t="s">
        <v>15</v>
      </c>
      <c r="G7" s="59"/>
      <c r="H7" s="59"/>
      <c r="I7" s="59"/>
      <c r="J7" s="59"/>
      <c r="K7" s="59"/>
      <c r="L7" s="59"/>
      <c r="M7" s="59"/>
      <c r="N7" s="59"/>
      <c r="O7" s="59"/>
      <c r="P7" s="56" t="s">
        <v>9</v>
      </c>
      <c r="Q7" s="56"/>
      <c r="R7" s="8"/>
    </row>
    <row r="8" spans="1:18" ht="11.25" customHeight="1">
      <c r="A8"/>
      <c r="B8" s="58" t="s">
        <v>16</v>
      </c>
      <c r="C8" s="58"/>
      <c r="D8" s="58"/>
      <c r="E8" s="58"/>
      <c r="F8" s="59"/>
      <c r="G8" s="59"/>
      <c r="H8" s="59"/>
      <c r="I8" s="59"/>
      <c r="J8" s="59"/>
      <c r="K8" s="59"/>
      <c r="L8" s="59"/>
      <c r="M8" s="59"/>
      <c r="N8" s="59"/>
      <c r="O8" s="59"/>
      <c r="P8" s="56" t="s">
        <v>17</v>
      </c>
      <c r="Q8" s="56"/>
      <c r="R8" s="8" t="s">
        <v>18</v>
      </c>
    </row>
    <row r="9" spans="1:18" ht="11.25" customHeight="1">
      <c r="A9"/>
      <c r="B9" s="58" t="s">
        <v>19</v>
      </c>
      <c r="C9" s="58"/>
      <c r="D9" s="58"/>
      <c r="E9" s="58"/>
      <c r="F9" s="61" t="s">
        <v>20</v>
      </c>
      <c r="G9" s="61"/>
      <c r="H9" s="61"/>
      <c r="I9" s="61"/>
      <c r="J9" s="61"/>
      <c r="K9" s="61"/>
      <c r="L9" s="61"/>
      <c r="M9" s="61"/>
      <c r="N9" s="61"/>
      <c r="O9" s="61"/>
      <c r="P9"/>
      <c r="Q9"/>
      <c r="R9" s="8"/>
    </row>
    <row r="10" spans="1:18" ht="11.25" customHeight="1">
      <c r="A10"/>
      <c r="B10" s="58" t="s">
        <v>21</v>
      </c>
      <c r="C10" s="58"/>
      <c r="D10" s="58"/>
      <c r="E10" s="58"/>
      <c r="F10"/>
      <c r="G10"/>
      <c r="H10"/>
      <c r="I10"/>
      <c r="J10"/>
      <c r="K10"/>
      <c r="L10"/>
      <c r="M10"/>
      <c r="N10"/>
      <c r="O10"/>
      <c r="P10"/>
      <c r="Q10"/>
      <c r="R10" s="8"/>
    </row>
    <row r="11" spans="1:18" ht="11.25" customHeight="1">
      <c r="A11"/>
      <c r="B11" s="2" t="s">
        <v>22</v>
      </c>
      <c r="C11" s="9" t="s">
        <v>23</v>
      </c>
      <c r="D11"/>
      <c r="E11"/>
      <c r="F11"/>
      <c r="G11"/>
      <c r="H11"/>
      <c r="I11"/>
      <c r="J11"/>
      <c r="K11"/>
      <c r="L11"/>
      <c r="M11"/>
      <c r="N11"/>
      <c r="O11"/>
      <c r="P11" s="56" t="s">
        <v>24</v>
      </c>
      <c r="Q11" s="56"/>
      <c r="R11" s="10" t="s">
        <v>25</v>
      </c>
    </row>
    <row r="12" s="1" customFormat="1" ht="6" customHeight="1"/>
    <row r="13" s="11" customFormat="1" ht="12" customHeight="1">
      <c r="B13" s="12" t="s">
        <v>26</v>
      </c>
    </row>
    <row r="14" s="1" customFormat="1" ht="6" customHeight="1"/>
    <row r="15" spans="2:18" ht="11.25">
      <c r="B15" s="62" t="s">
        <v>27</v>
      </c>
      <c r="C15" s="62"/>
      <c r="D15" s="62"/>
      <c r="E15" s="63" t="s">
        <v>28</v>
      </c>
      <c r="F15" s="63" t="s">
        <v>29</v>
      </c>
      <c r="G15" s="63" t="s">
        <v>30</v>
      </c>
      <c r="H15" s="63"/>
      <c r="I15" s="64" t="s">
        <v>31</v>
      </c>
      <c r="J15" s="64"/>
      <c r="K15" s="64"/>
      <c r="L15" s="64"/>
      <c r="M15" s="64"/>
      <c r="N15" s="64"/>
      <c r="O15" s="64"/>
      <c r="P15" s="64"/>
      <c r="Q15" s="64"/>
      <c r="R15" s="63" t="s">
        <v>32</v>
      </c>
    </row>
    <row r="16" spans="1:18" ht="21.75" customHeight="1">
      <c r="A16"/>
      <c r="B16" s="62"/>
      <c r="C16" s="62"/>
      <c r="D16" s="62"/>
      <c r="E16" s="63"/>
      <c r="F16" s="63"/>
      <c r="G16" s="63"/>
      <c r="H16" s="63"/>
      <c r="I16" s="63" t="s">
        <v>33</v>
      </c>
      <c r="J16" s="63"/>
      <c r="K16" s="63" t="s">
        <v>34</v>
      </c>
      <c r="L16" s="63"/>
      <c r="M16" s="63" t="s">
        <v>35</v>
      </c>
      <c r="N16" s="63"/>
      <c r="O16" s="13" t="s">
        <v>36</v>
      </c>
      <c r="P16" s="63" t="s">
        <v>37</v>
      </c>
      <c r="Q16" s="63"/>
      <c r="R16" s="63"/>
    </row>
    <row r="17" spans="1:18" ht="11.25" customHeight="1">
      <c r="A17"/>
      <c r="B17" s="65">
        <v>1</v>
      </c>
      <c r="C17" s="65"/>
      <c r="D17" s="65"/>
      <c r="E17" s="14">
        <v>2</v>
      </c>
      <c r="F17" s="15">
        <v>3</v>
      </c>
      <c r="G17" s="66">
        <v>4</v>
      </c>
      <c r="H17" s="66"/>
      <c r="I17" s="66">
        <v>5</v>
      </c>
      <c r="J17" s="66"/>
      <c r="K17" s="66">
        <v>6</v>
      </c>
      <c r="L17" s="66"/>
      <c r="M17" s="66">
        <v>7</v>
      </c>
      <c r="N17" s="66"/>
      <c r="O17" s="14">
        <v>8</v>
      </c>
      <c r="P17" s="66">
        <v>9</v>
      </c>
      <c r="Q17" s="66"/>
      <c r="R17" s="14">
        <v>10</v>
      </c>
    </row>
    <row r="18" spans="2:18" s="16" customFormat="1" ht="11.25" customHeight="1">
      <c r="B18" s="67" t="s">
        <v>38</v>
      </c>
      <c r="C18" s="67"/>
      <c r="D18" s="67"/>
      <c r="E18" s="17">
        <v>10</v>
      </c>
      <c r="F18" s="18"/>
      <c r="G18" s="69">
        <v>5579600</v>
      </c>
      <c r="H18" s="69"/>
      <c r="I18" s="69">
        <v>5368612.99</v>
      </c>
      <c r="J18" s="69"/>
      <c r="K18" s="68">
        <v>0</v>
      </c>
      <c r="L18" s="68"/>
      <c r="M18" s="68">
        <v>0</v>
      </c>
      <c r="N18" s="68"/>
      <c r="O18" s="19">
        <v>0</v>
      </c>
      <c r="P18" s="69">
        <v>5368612.99</v>
      </c>
      <c r="Q18" s="69"/>
      <c r="R18" s="20">
        <f>G18-P18</f>
        <v>210987.00999999978</v>
      </c>
    </row>
    <row r="19" spans="1:18" ht="11.25" customHeight="1">
      <c r="A19"/>
      <c r="B19" s="70" t="s">
        <v>42</v>
      </c>
      <c r="C19" s="70"/>
      <c r="D19" s="70"/>
      <c r="E19" s="29">
        <v>100</v>
      </c>
      <c r="F19" s="15">
        <v>180</v>
      </c>
      <c r="G19" s="78">
        <v>5579600</v>
      </c>
      <c r="H19" s="78"/>
      <c r="I19" s="78">
        <v>5368612.99</v>
      </c>
      <c r="J19" s="78"/>
      <c r="K19" s="72">
        <v>0</v>
      </c>
      <c r="L19" s="72"/>
      <c r="M19" s="72">
        <v>0</v>
      </c>
      <c r="N19" s="72"/>
      <c r="O19" s="22">
        <v>0</v>
      </c>
      <c r="P19" s="78">
        <v>5368612.99</v>
      </c>
      <c r="Q19" s="78"/>
      <c r="R19" s="30">
        <f>G19-P19</f>
        <v>210987.00999999978</v>
      </c>
    </row>
    <row r="20" spans="1:18" ht="11.25" customHeight="1">
      <c r="A20"/>
      <c r="B20" s="73" t="s">
        <v>39</v>
      </c>
      <c r="C20" s="73"/>
      <c r="D20" s="73"/>
      <c r="E20" s="24"/>
      <c r="F20" s="25"/>
      <c r="G20" s="74"/>
      <c r="H20" s="74"/>
      <c r="I20" s="74"/>
      <c r="J20" s="74"/>
      <c r="K20" s="74"/>
      <c r="L20" s="74"/>
      <c r="M20" s="74"/>
      <c r="N20" s="74"/>
      <c r="O20" s="25"/>
      <c r="P20" s="74"/>
      <c r="Q20" s="74"/>
      <c r="R20" s="26"/>
    </row>
    <row r="21" spans="1:18" ht="11.25" customHeight="1">
      <c r="A21"/>
      <c r="B21" s="77" t="s">
        <v>43</v>
      </c>
      <c r="C21" s="77"/>
      <c r="D21" s="77"/>
      <c r="E21" s="29">
        <v>102</v>
      </c>
      <c r="F21" s="15">
        <v>180</v>
      </c>
      <c r="G21" s="79">
        <f>5579600</f>
        <v>5579600</v>
      </c>
      <c r="H21" s="79"/>
      <c r="I21" s="79">
        <f>5596285.64-220100</f>
        <v>5376185.64</v>
      </c>
      <c r="J21" s="79"/>
      <c r="K21" s="71">
        <v>0</v>
      </c>
      <c r="L21" s="71"/>
      <c r="M21" s="71">
        <v>0</v>
      </c>
      <c r="N21" s="71"/>
      <c r="O21" s="21">
        <v>0</v>
      </c>
      <c r="P21" s="78">
        <f>5596285.64-220100</f>
        <v>5376185.64</v>
      </c>
      <c r="Q21" s="78"/>
      <c r="R21" s="30">
        <f>G21-P21</f>
        <v>203414.36000000034</v>
      </c>
    </row>
    <row r="22" spans="1:18" ht="11.25" customHeight="1" thickBot="1">
      <c r="A22"/>
      <c r="B22" s="77" t="s">
        <v>44</v>
      </c>
      <c r="C22" s="77"/>
      <c r="D22" s="77"/>
      <c r="E22" s="32">
        <v>104</v>
      </c>
      <c r="F22" s="33">
        <v>180</v>
      </c>
      <c r="G22" s="80">
        <v>0</v>
      </c>
      <c r="H22" s="80"/>
      <c r="I22" s="81">
        <f>-227672.65+220100</f>
        <v>-7572.649999999994</v>
      </c>
      <c r="J22" s="81"/>
      <c r="K22" s="80">
        <v>0</v>
      </c>
      <c r="L22" s="80"/>
      <c r="M22" s="80">
        <v>0</v>
      </c>
      <c r="N22" s="80"/>
      <c r="O22" s="34">
        <v>0</v>
      </c>
      <c r="P22" s="82">
        <f>-227672.65+220100</f>
        <v>-7572.649999999994</v>
      </c>
      <c r="Q22" s="82"/>
      <c r="R22" s="35">
        <f>G22-P22</f>
        <v>7572.649999999994</v>
      </c>
    </row>
    <row r="23" spans="1:18" ht="11.25" customHeight="1">
      <c r="A23"/>
      <c r="B23" s="67" t="s">
        <v>45</v>
      </c>
      <c r="C23" s="67"/>
      <c r="D23" s="67"/>
      <c r="E23" s="36">
        <v>200</v>
      </c>
      <c r="F23" s="18" t="s">
        <v>41</v>
      </c>
      <c r="G23" s="69">
        <f>G25+G28+G31+G32</f>
        <v>5587172.65</v>
      </c>
      <c r="H23" s="69"/>
      <c r="I23" s="69">
        <v>4342163.06</v>
      </c>
      <c r="J23" s="69"/>
      <c r="K23" s="68">
        <v>0</v>
      </c>
      <c r="L23" s="68"/>
      <c r="M23" s="69">
        <v>371132.26</v>
      </c>
      <c r="N23" s="69"/>
      <c r="O23" s="19">
        <v>0</v>
      </c>
      <c r="P23" s="69">
        <v>4713295.32</v>
      </c>
      <c r="Q23" s="69"/>
      <c r="R23" s="20">
        <v>-4713295.32</v>
      </c>
    </row>
    <row r="24" spans="1:18" ht="6.75" customHeight="1">
      <c r="A24"/>
      <c r="B24" s="83" t="s">
        <v>40</v>
      </c>
      <c r="C24" s="83"/>
      <c r="D24" s="83"/>
      <c r="E24" s="24"/>
      <c r="F24" s="25"/>
      <c r="G24" s="74"/>
      <c r="H24" s="74"/>
      <c r="I24" s="74"/>
      <c r="J24" s="74"/>
      <c r="K24" s="74"/>
      <c r="L24" s="74"/>
      <c r="M24" s="74"/>
      <c r="N24" s="74"/>
      <c r="O24" s="25"/>
      <c r="P24" s="74"/>
      <c r="Q24" s="74"/>
      <c r="R24" s="26"/>
    </row>
    <row r="25" spans="1:18" ht="11.25" customHeight="1">
      <c r="A25"/>
      <c r="B25" s="84" t="s">
        <v>46</v>
      </c>
      <c r="C25" s="84"/>
      <c r="D25" s="84"/>
      <c r="E25" s="37">
        <v>170</v>
      </c>
      <c r="F25" s="38">
        <v>220</v>
      </c>
      <c r="G25" s="87">
        <f>G26+G27</f>
        <v>257572.65</v>
      </c>
      <c r="H25" s="87"/>
      <c r="I25" s="87">
        <v>249955</v>
      </c>
      <c r="J25" s="87"/>
      <c r="K25" s="85">
        <v>0</v>
      </c>
      <c r="L25" s="85"/>
      <c r="M25" s="85">
        <v>0</v>
      </c>
      <c r="N25" s="85"/>
      <c r="O25" s="39">
        <v>0</v>
      </c>
      <c r="P25" s="87">
        <f>I25</f>
        <v>249955</v>
      </c>
      <c r="Q25" s="87"/>
      <c r="R25" s="43">
        <f>G25-P25</f>
        <v>7617.649999999994</v>
      </c>
    </row>
    <row r="26" spans="1:18" ht="21.75" customHeight="1">
      <c r="A26"/>
      <c r="B26" s="77" t="s">
        <v>47</v>
      </c>
      <c r="C26" s="77"/>
      <c r="D26" s="77"/>
      <c r="E26" s="29">
        <v>175</v>
      </c>
      <c r="F26" s="15">
        <v>225</v>
      </c>
      <c r="G26" s="79">
        <v>250000</v>
      </c>
      <c r="H26" s="79"/>
      <c r="I26" s="79">
        <v>249955</v>
      </c>
      <c r="J26" s="79"/>
      <c r="K26" s="71">
        <v>0</v>
      </c>
      <c r="L26" s="71"/>
      <c r="M26" s="71">
        <v>0</v>
      </c>
      <c r="N26" s="71"/>
      <c r="O26" s="21">
        <v>0</v>
      </c>
      <c r="P26" s="78">
        <v>249955</v>
      </c>
      <c r="Q26" s="78"/>
      <c r="R26" s="30">
        <f>G26-P26</f>
        <v>45</v>
      </c>
    </row>
    <row r="27" spans="1:18" ht="11.25" customHeight="1">
      <c r="A27"/>
      <c r="B27" s="77" t="s">
        <v>48</v>
      </c>
      <c r="C27" s="77"/>
      <c r="D27" s="77"/>
      <c r="E27" s="29">
        <v>176</v>
      </c>
      <c r="F27" s="15">
        <v>226</v>
      </c>
      <c r="G27" s="79">
        <v>7572.65</v>
      </c>
      <c r="H27" s="79"/>
      <c r="I27" s="71">
        <v>0</v>
      </c>
      <c r="J27" s="71"/>
      <c r="K27" s="71">
        <v>0</v>
      </c>
      <c r="L27" s="71"/>
      <c r="M27" s="71">
        <v>0</v>
      </c>
      <c r="N27" s="71"/>
      <c r="O27" s="21">
        <v>0</v>
      </c>
      <c r="P27" s="72">
        <v>0</v>
      </c>
      <c r="Q27" s="72"/>
      <c r="R27" s="23">
        <f>G27-P27</f>
        <v>7572.65</v>
      </c>
    </row>
    <row r="28" spans="1:18" ht="11.25" customHeight="1">
      <c r="A28"/>
      <c r="B28" s="84" t="s">
        <v>49</v>
      </c>
      <c r="C28" s="84"/>
      <c r="D28" s="84"/>
      <c r="E28" s="37">
        <v>240</v>
      </c>
      <c r="F28" s="38">
        <v>260</v>
      </c>
      <c r="G28" s="87">
        <f>G30</f>
        <v>986000</v>
      </c>
      <c r="H28" s="87"/>
      <c r="I28" s="87">
        <v>555775.67</v>
      </c>
      <c r="J28" s="87"/>
      <c r="K28" s="85">
        <v>0</v>
      </c>
      <c r="L28" s="85"/>
      <c r="M28" s="87">
        <v>38456.26</v>
      </c>
      <c r="N28" s="87"/>
      <c r="O28" s="39">
        <v>0</v>
      </c>
      <c r="P28" s="87">
        <v>594231.93</v>
      </c>
      <c r="Q28" s="87"/>
      <c r="R28" s="43">
        <f>G28-P28</f>
        <v>391768.06999999995</v>
      </c>
    </row>
    <row r="29" spans="1:18" ht="11.25" customHeight="1">
      <c r="A29"/>
      <c r="B29" s="73" t="s">
        <v>40</v>
      </c>
      <c r="C29" s="73"/>
      <c r="D29" s="73"/>
      <c r="E29" s="24"/>
      <c r="F29" s="41"/>
      <c r="G29" s="86"/>
      <c r="H29" s="86"/>
      <c r="I29" s="86"/>
      <c r="J29" s="86"/>
      <c r="K29" s="86"/>
      <c r="L29" s="86"/>
      <c r="M29" s="86"/>
      <c r="N29" s="86"/>
      <c r="O29" s="41"/>
      <c r="P29" s="86"/>
      <c r="Q29" s="86"/>
      <c r="R29" s="42"/>
    </row>
    <row r="30" spans="1:18" ht="21.75" customHeight="1">
      <c r="A30"/>
      <c r="B30" s="75" t="s">
        <v>50</v>
      </c>
      <c r="C30" s="75"/>
      <c r="D30" s="75"/>
      <c r="E30" s="31">
        <v>242</v>
      </c>
      <c r="F30" s="27">
        <v>262</v>
      </c>
      <c r="G30" s="88">
        <v>986000</v>
      </c>
      <c r="H30" s="88"/>
      <c r="I30" s="88">
        <v>555775.67</v>
      </c>
      <c r="J30" s="88"/>
      <c r="K30" s="76">
        <v>0</v>
      </c>
      <c r="L30" s="76"/>
      <c r="M30" s="88">
        <v>38456.26</v>
      </c>
      <c r="N30" s="88"/>
      <c r="O30" s="28">
        <v>0</v>
      </c>
      <c r="P30" s="89">
        <v>594231.93</v>
      </c>
      <c r="Q30" s="89"/>
      <c r="R30" s="44">
        <f>G30-P30</f>
        <v>391768.06999999995</v>
      </c>
    </row>
    <row r="31" spans="1:18" ht="11.25" customHeight="1">
      <c r="A31"/>
      <c r="B31" s="70" t="s">
        <v>51</v>
      </c>
      <c r="C31" s="70"/>
      <c r="D31" s="70"/>
      <c r="E31" s="29">
        <v>250</v>
      </c>
      <c r="F31" s="15">
        <v>290</v>
      </c>
      <c r="G31" s="79">
        <v>2764400</v>
      </c>
      <c r="H31" s="79"/>
      <c r="I31" s="79">
        <v>2420632</v>
      </c>
      <c r="J31" s="79"/>
      <c r="K31" s="71">
        <v>0</v>
      </c>
      <c r="L31" s="71"/>
      <c r="M31" s="79">
        <v>332676</v>
      </c>
      <c r="N31" s="79"/>
      <c r="O31" s="21">
        <v>0</v>
      </c>
      <c r="P31" s="78">
        <v>2753308</v>
      </c>
      <c r="Q31" s="78"/>
      <c r="R31" s="30">
        <f>G31-P31</f>
        <v>11092</v>
      </c>
    </row>
    <row r="32" spans="1:18" ht="21.75" customHeight="1">
      <c r="A32"/>
      <c r="B32" s="84" t="s">
        <v>52</v>
      </c>
      <c r="C32" s="84"/>
      <c r="D32" s="84"/>
      <c r="E32" s="37">
        <v>260</v>
      </c>
      <c r="F32" s="38">
        <v>300</v>
      </c>
      <c r="G32" s="87">
        <v>1579200</v>
      </c>
      <c r="H32" s="87"/>
      <c r="I32" s="87">
        <v>1115800.39</v>
      </c>
      <c r="J32" s="87"/>
      <c r="K32" s="85">
        <v>0</v>
      </c>
      <c r="L32" s="85"/>
      <c r="M32" s="85">
        <v>0</v>
      </c>
      <c r="N32" s="85"/>
      <c r="O32" s="39">
        <v>0</v>
      </c>
      <c r="P32" s="87">
        <v>1115800.39</v>
      </c>
      <c r="Q32" s="87"/>
      <c r="R32" s="43">
        <f>G32-P32</f>
        <v>463399.6100000001</v>
      </c>
    </row>
    <row r="33" spans="1:18" ht="11.25" customHeight="1">
      <c r="A33"/>
      <c r="B33" s="77" t="s">
        <v>53</v>
      </c>
      <c r="C33" s="77"/>
      <c r="D33" s="77"/>
      <c r="E33" s="29">
        <v>264</v>
      </c>
      <c r="F33" s="15">
        <v>340</v>
      </c>
      <c r="G33" s="79">
        <v>1579200</v>
      </c>
      <c r="H33" s="79"/>
      <c r="I33" s="79">
        <v>1115800.39</v>
      </c>
      <c r="J33" s="79"/>
      <c r="K33" s="71">
        <v>0</v>
      </c>
      <c r="L33" s="71"/>
      <c r="M33" s="71">
        <v>0</v>
      </c>
      <c r="N33" s="71"/>
      <c r="O33" s="21">
        <v>0</v>
      </c>
      <c r="P33" s="78">
        <v>1115800.39</v>
      </c>
      <c r="Q33" s="78"/>
      <c r="R33" s="30">
        <f>G33-P33</f>
        <v>463399.6100000001</v>
      </c>
    </row>
    <row r="34" spans="2:18" s="1" customFormat="1" ht="6.75" customHeight="1" thickBot="1">
      <c r="B34" s="90"/>
      <c r="C34" s="90"/>
      <c r="D34" s="90"/>
      <c r="E34" s="45"/>
      <c r="R34" s="25"/>
    </row>
    <row r="35" spans="1:18" ht="21.75" customHeight="1" thickBot="1">
      <c r="A35"/>
      <c r="B35" s="91" t="s">
        <v>54</v>
      </c>
      <c r="C35" s="91"/>
      <c r="D35" s="91"/>
      <c r="E35" s="46">
        <v>450</v>
      </c>
      <c r="F35" s="47" t="s">
        <v>41</v>
      </c>
      <c r="G35" s="69">
        <v>-7572.65</v>
      </c>
      <c r="H35" s="69"/>
      <c r="I35" s="93">
        <v>1026449.93</v>
      </c>
      <c r="J35" s="93"/>
      <c r="K35" s="92">
        <v>0</v>
      </c>
      <c r="L35" s="92"/>
      <c r="M35" s="93">
        <v>-371132.26</v>
      </c>
      <c r="N35" s="93"/>
      <c r="O35" s="48">
        <v>0</v>
      </c>
      <c r="P35" s="93">
        <v>655317.67</v>
      </c>
      <c r="Q35" s="93"/>
      <c r="R35" s="49" t="s">
        <v>41</v>
      </c>
    </row>
    <row r="36" spans="1:18" ht="42.75" customHeight="1">
      <c r="A36"/>
      <c r="B36" s="67" t="s">
        <v>55</v>
      </c>
      <c r="C36" s="67"/>
      <c r="D36" s="67"/>
      <c r="E36" s="36">
        <v>500</v>
      </c>
      <c r="F36" s="18"/>
      <c r="G36" s="69">
        <v>7572.65</v>
      </c>
      <c r="H36" s="69"/>
      <c r="I36" s="69">
        <v>-1026449.93</v>
      </c>
      <c r="J36" s="69"/>
      <c r="K36" s="68">
        <v>0</v>
      </c>
      <c r="L36" s="68"/>
      <c r="M36" s="69">
        <v>371132.26</v>
      </c>
      <c r="N36" s="69"/>
      <c r="O36" s="19">
        <v>0</v>
      </c>
      <c r="P36" s="69">
        <v>-655317.67</v>
      </c>
      <c r="Q36" s="69"/>
      <c r="R36" s="20">
        <f>G36-P36</f>
        <v>662890.3200000001</v>
      </c>
    </row>
    <row r="37" spans="1:18" ht="11.25" customHeight="1">
      <c r="A37"/>
      <c r="B37" s="84" t="s">
        <v>56</v>
      </c>
      <c r="C37" s="84"/>
      <c r="D37" s="84"/>
      <c r="E37" s="37">
        <v>700</v>
      </c>
      <c r="F37" s="50" t="s">
        <v>41</v>
      </c>
      <c r="G37" s="79">
        <v>7572.65</v>
      </c>
      <c r="H37" s="79"/>
      <c r="I37" s="87">
        <v>-655317.67</v>
      </c>
      <c r="J37" s="87"/>
      <c r="K37" s="85">
        <v>0</v>
      </c>
      <c r="L37" s="85"/>
      <c r="M37" s="85">
        <v>0</v>
      </c>
      <c r="N37" s="85"/>
      <c r="O37" s="51"/>
      <c r="P37" s="87">
        <v>-655317.67</v>
      </c>
      <c r="Q37" s="87"/>
      <c r="R37" s="43">
        <f>G37-P37</f>
        <v>662890.3200000001</v>
      </c>
    </row>
    <row r="38" spans="1:18" ht="11.25" customHeight="1">
      <c r="A38"/>
      <c r="B38" s="77" t="s">
        <v>57</v>
      </c>
      <c r="C38" s="77"/>
      <c r="D38" s="77"/>
      <c r="E38" s="29">
        <v>710</v>
      </c>
      <c r="F38" s="15">
        <v>510</v>
      </c>
      <c r="G38" s="64"/>
      <c r="H38" s="64"/>
      <c r="I38" s="79">
        <v>-5685332.36</v>
      </c>
      <c r="J38" s="79"/>
      <c r="K38" s="71">
        <v>0</v>
      </c>
      <c r="L38" s="71"/>
      <c r="M38" s="79">
        <v>-377349.29</v>
      </c>
      <c r="N38" s="79"/>
      <c r="O38" s="51"/>
      <c r="P38" s="78">
        <v>-6062681.65</v>
      </c>
      <c r="Q38" s="78"/>
      <c r="R38" s="52" t="s">
        <v>41</v>
      </c>
    </row>
    <row r="39" spans="1:18" ht="11.25" customHeight="1">
      <c r="A39"/>
      <c r="B39" s="77" t="s">
        <v>58</v>
      </c>
      <c r="C39" s="77"/>
      <c r="D39" s="77"/>
      <c r="E39" s="29">
        <v>720</v>
      </c>
      <c r="F39" s="15">
        <v>610</v>
      </c>
      <c r="G39" s="64"/>
      <c r="H39" s="64"/>
      <c r="I39" s="79">
        <v>5030014.69</v>
      </c>
      <c r="J39" s="79"/>
      <c r="K39" s="71">
        <v>0</v>
      </c>
      <c r="L39" s="71"/>
      <c r="M39" s="79">
        <v>377349.29</v>
      </c>
      <c r="N39" s="79"/>
      <c r="O39" s="51"/>
      <c r="P39" s="78">
        <v>5407363.98</v>
      </c>
      <c r="Q39" s="78"/>
      <c r="R39" s="52" t="s">
        <v>41</v>
      </c>
    </row>
    <row r="40" spans="1:18" ht="21.75" customHeight="1">
      <c r="A40"/>
      <c r="B40" s="84" t="s">
        <v>59</v>
      </c>
      <c r="C40" s="84"/>
      <c r="D40" s="84"/>
      <c r="E40" s="37">
        <v>730</v>
      </c>
      <c r="F40" s="50" t="s">
        <v>41</v>
      </c>
      <c r="G40" s="94">
        <v>0</v>
      </c>
      <c r="H40" s="94"/>
      <c r="I40" s="87">
        <v>-371132.26</v>
      </c>
      <c r="J40" s="87"/>
      <c r="K40" s="85">
        <v>0</v>
      </c>
      <c r="L40" s="85"/>
      <c r="M40" s="87">
        <v>371132.26</v>
      </c>
      <c r="N40" s="87"/>
      <c r="O40" s="39">
        <v>0</v>
      </c>
      <c r="P40" s="85">
        <v>0</v>
      </c>
      <c r="Q40" s="85"/>
      <c r="R40" s="40">
        <v>0</v>
      </c>
    </row>
    <row r="41" spans="1:18" ht="11.25" customHeight="1">
      <c r="A41"/>
      <c r="B41" s="73" t="s">
        <v>40</v>
      </c>
      <c r="C41" s="73"/>
      <c r="D41" s="73"/>
      <c r="E41" s="24"/>
      <c r="F41" s="41"/>
      <c r="G41" s="86"/>
      <c r="H41" s="86"/>
      <c r="I41" s="86"/>
      <c r="J41" s="86"/>
      <c r="K41" s="86"/>
      <c r="L41" s="86"/>
      <c r="M41" s="86"/>
      <c r="N41" s="86"/>
      <c r="O41" s="41"/>
      <c r="P41" s="86"/>
      <c r="Q41" s="86"/>
      <c r="R41" s="42"/>
    </row>
    <row r="42" spans="1:18" ht="21.75" customHeight="1">
      <c r="A42"/>
      <c r="B42" s="75" t="s">
        <v>60</v>
      </c>
      <c r="C42" s="75"/>
      <c r="D42" s="75"/>
      <c r="E42" s="31">
        <v>731</v>
      </c>
      <c r="F42" s="27">
        <v>510</v>
      </c>
      <c r="G42" s="95">
        <v>0</v>
      </c>
      <c r="H42" s="95"/>
      <c r="I42" s="95">
        <v>0</v>
      </c>
      <c r="J42" s="95"/>
      <c r="K42" s="95">
        <v>0</v>
      </c>
      <c r="L42" s="95"/>
      <c r="M42" s="88">
        <v>371132.26</v>
      </c>
      <c r="N42" s="88"/>
      <c r="O42" s="53">
        <v>0</v>
      </c>
      <c r="P42" s="96">
        <v>371132.26</v>
      </c>
      <c r="Q42" s="96"/>
      <c r="R42" s="52" t="s">
        <v>41</v>
      </c>
    </row>
    <row r="43" spans="1:18" ht="21.75" customHeight="1">
      <c r="A43"/>
      <c r="B43" s="77" t="s">
        <v>61</v>
      </c>
      <c r="C43" s="77"/>
      <c r="D43" s="77"/>
      <c r="E43" s="32">
        <v>732</v>
      </c>
      <c r="F43" s="33">
        <v>610</v>
      </c>
      <c r="G43" s="97">
        <v>0</v>
      </c>
      <c r="H43" s="97"/>
      <c r="I43" s="98">
        <v>-371132.26</v>
      </c>
      <c r="J43" s="98"/>
      <c r="K43" s="97">
        <v>0</v>
      </c>
      <c r="L43" s="97"/>
      <c r="M43" s="99">
        <v>0</v>
      </c>
      <c r="N43" s="99"/>
      <c r="O43" s="54">
        <v>0</v>
      </c>
      <c r="P43" s="100">
        <v>-371132.26</v>
      </c>
      <c r="Q43" s="100"/>
      <c r="R43" s="52" t="s">
        <v>41</v>
      </c>
    </row>
    <row r="44" s="1" customFormat="1" ht="6" customHeight="1"/>
  </sheetData>
  <sheetProtection/>
  <mergeCells count="188">
    <mergeCell ref="B43:D43"/>
    <mergeCell ref="G43:H43"/>
    <mergeCell ref="I43:J43"/>
    <mergeCell ref="K43:L43"/>
    <mergeCell ref="M43:N43"/>
    <mergeCell ref="P43:Q43"/>
    <mergeCell ref="B42:D42"/>
    <mergeCell ref="G42:H42"/>
    <mergeCell ref="I42:J42"/>
    <mergeCell ref="K42:L42"/>
    <mergeCell ref="M42:N42"/>
    <mergeCell ref="P42:Q42"/>
    <mergeCell ref="B41:D41"/>
    <mergeCell ref="G41:H41"/>
    <mergeCell ref="I41:J41"/>
    <mergeCell ref="K41:L41"/>
    <mergeCell ref="M41:N41"/>
    <mergeCell ref="P41:Q41"/>
    <mergeCell ref="B40:D40"/>
    <mergeCell ref="G40:H40"/>
    <mergeCell ref="I40:J40"/>
    <mergeCell ref="K40:L40"/>
    <mergeCell ref="M40:N40"/>
    <mergeCell ref="P40:Q40"/>
    <mergeCell ref="B39:D39"/>
    <mergeCell ref="G39:H39"/>
    <mergeCell ref="I39:J39"/>
    <mergeCell ref="K39:L39"/>
    <mergeCell ref="M39:N39"/>
    <mergeCell ref="P39:Q39"/>
    <mergeCell ref="B38:D38"/>
    <mergeCell ref="G38:H38"/>
    <mergeCell ref="I38:J38"/>
    <mergeCell ref="K38:L38"/>
    <mergeCell ref="M38:N38"/>
    <mergeCell ref="P38:Q38"/>
    <mergeCell ref="B37:D37"/>
    <mergeCell ref="G37:H37"/>
    <mergeCell ref="I37:J37"/>
    <mergeCell ref="K37:L37"/>
    <mergeCell ref="M37:N37"/>
    <mergeCell ref="P37:Q37"/>
    <mergeCell ref="B36:D36"/>
    <mergeCell ref="G36:H36"/>
    <mergeCell ref="I36:J36"/>
    <mergeCell ref="K36:L36"/>
    <mergeCell ref="M36:N36"/>
    <mergeCell ref="P36:Q36"/>
    <mergeCell ref="P35:Q35"/>
    <mergeCell ref="B34:D34"/>
    <mergeCell ref="B35:D35"/>
    <mergeCell ref="G35:H35"/>
    <mergeCell ref="I35:J35"/>
    <mergeCell ref="K35:L35"/>
    <mergeCell ref="M35:N35"/>
    <mergeCell ref="B33:D33"/>
    <mergeCell ref="G33:H33"/>
    <mergeCell ref="I33:J33"/>
    <mergeCell ref="K33:L33"/>
    <mergeCell ref="M33:N33"/>
    <mergeCell ref="P33:Q33"/>
    <mergeCell ref="B32:D32"/>
    <mergeCell ref="G32:H32"/>
    <mergeCell ref="I32:J32"/>
    <mergeCell ref="K32:L32"/>
    <mergeCell ref="M32:N32"/>
    <mergeCell ref="P32:Q32"/>
    <mergeCell ref="B31:D31"/>
    <mergeCell ref="G31:H31"/>
    <mergeCell ref="I31:J31"/>
    <mergeCell ref="K31:L31"/>
    <mergeCell ref="M31:N31"/>
    <mergeCell ref="P31:Q31"/>
    <mergeCell ref="B30:D30"/>
    <mergeCell ref="G30:H30"/>
    <mergeCell ref="I30:J30"/>
    <mergeCell ref="K30:L30"/>
    <mergeCell ref="M30:N30"/>
    <mergeCell ref="P30:Q30"/>
    <mergeCell ref="B29:D29"/>
    <mergeCell ref="G29:H29"/>
    <mergeCell ref="I29:J29"/>
    <mergeCell ref="K29:L29"/>
    <mergeCell ref="M29:N29"/>
    <mergeCell ref="P29:Q29"/>
    <mergeCell ref="B28:D28"/>
    <mergeCell ref="G28:H28"/>
    <mergeCell ref="I28:J28"/>
    <mergeCell ref="K28:L28"/>
    <mergeCell ref="M28:N28"/>
    <mergeCell ref="P28:Q28"/>
    <mergeCell ref="B27:D27"/>
    <mergeCell ref="G27:H27"/>
    <mergeCell ref="I27:J27"/>
    <mergeCell ref="K27:L27"/>
    <mergeCell ref="M27:N27"/>
    <mergeCell ref="P27:Q27"/>
    <mergeCell ref="B26:D26"/>
    <mergeCell ref="G26:H26"/>
    <mergeCell ref="I26:J26"/>
    <mergeCell ref="K26:L26"/>
    <mergeCell ref="M26:N26"/>
    <mergeCell ref="P26:Q26"/>
    <mergeCell ref="B25:D25"/>
    <mergeCell ref="G25:H25"/>
    <mergeCell ref="I25:J25"/>
    <mergeCell ref="K25:L25"/>
    <mergeCell ref="M25:N25"/>
    <mergeCell ref="P25:Q25"/>
    <mergeCell ref="B24:D24"/>
    <mergeCell ref="G24:H24"/>
    <mergeCell ref="I24:J24"/>
    <mergeCell ref="K24:L24"/>
    <mergeCell ref="M24:N24"/>
    <mergeCell ref="P24:Q24"/>
    <mergeCell ref="B23:D23"/>
    <mergeCell ref="G23:H23"/>
    <mergeCell ref="I23:J23"/>
    <mergeCell ref="K23:L23"/>
    <mergeCell ref="M23:N23"/>
    <mergeCell ref="P23:Q23"/>
    <mergeCell ref="B22:D22"/>
    <mergeCell ref="G22:H22"/>
    <mergeCell ref="I22:J22"/>
    <mergeCell ref="K22:L22"/>
    <mergeCell ref="M22:N22"/>
    <mergeCell ref="P22:Q22"/>
    <mergeCell ref="B21:D21"/>
    <mergeCell ref="G21:H21"/>
    <mergeCell ref="I21:J21"/>
    <mergeCell ref="K21:L21"/>
    <mergeCell ref="M21:N21"/>
    <mergeCell ref="P21:Q21"/>
    <mergeCell ref="B20:D20"/>
    <mergeCell ref="G20:H20"/>
    <mergeCell ref="I20:J20"/>
    <mergeCell ref="K20:L20"/>
    <mergeCell ref="M20:N20"/>
    <mergeCell ref="P20:Q20"/>
    <mergeCell ref="B19:D19"/>
    <mergeCell ref="G19:H19"/>
    <mergeCell ref="I19:J19"/>
    <mergeCell ref="K19:L19"/>
    <mergeCell ref="M19:N19"/>
    <mergeCell ref="P19:Q19"/>
    <mergeCell ref="P17:Q17"/>
    <mergeCell ref="B18:D18"/>
    <mergeCell ref="G18:H18"/>
    <mergeCell ref="I18:J18"/>
    <mergeCell ref="K18:L18"/>
    <mergeCell ref="M18:N18"/>
    <mergeCell ref="P18:Q18"/>
    <mergeCell ref="R15:R16"/>
    <mergeCell ref="I16:J16"/>
    <mergeCell ref="K16:L16"/>
    <mergeCell ref="M16:N16"/>
    <mergeCell ref="P16:Q16"/>
    <mergeCell ref="B17:D17"/>
    <mergeCell ref="G17:H17"/>
    <mergeCell ref="I17:J17"/>
    <mergeCell ref="K17:L17"/>
    <mergeCell ref="M17:N17"/>
    <mergeCell ref="B9:E9"/>
    <mergeCell ref="F9:O9"/>
    <mergeCell ref="B10:E10"/>
    <mergeCell ref="P11:Q11"/>
    <mergeCell ref="B15:D16"/>
    <mergeCell ref="E15:E16"/>
    <mergeCell ref="F15:F16"/>
    <mergeCell ref="G15:H16"/>
    <mergeCell ref="I15:Q15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1:O2"/>
    <mergeCell ref="P2:Q2"/>
    <mergeCell ref="I3:K3"/>
    <mergeCell ref="P3:Q3"/>
    <mergeCell ref="B4:E4"/>
    <mergeCell ref="F4:O4"/>
    <mergeCell ref="P4:Q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Главный бухгалтер</cp:lastModifiedBy>
  <cp:lastPrinted>2015-01-20T06:00:56Z</cp:lastPrinted>
  <dcterms:created xsi:type="dcterms:W3CDTF">2015-01-16T08:45:12Z</dcterms:created>
  <dcterms:modified xsi:type="dcterms:W3CDTF">2015-01-20T06:05:01Z</dcterms:modified>
  <cp:category/>
  <cp:version/>
  <cp:contentType/>
  <cp:contentStatus/>
  <cp:revision>1</cp:revision>
</cp:coreProperties>
</file>